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MT EMPLEADOS FIJOS DIC 2023" sheetId="5" r:id="rId1"/>
  </sheets>
  <definedNames>
    <definedName name="_xlnm._FilterDatabase" localSheetId="0" hidden="1">'MT EMPLEADOS FIJOS DIC 2023'!$G$1:$G$904</definedName>
    <definedName name="_xlnm.Print_Area" localSheetId="0">'MT EMPLEADOS FIJOS DIC 2023'!$A$1:$T$928</definedName>
  </definedNames>
  <calcPr calcId="162913"/>
</workbook>
</file>

<file path=xl/calcChain.xml><?xml version="1.0" encoding="utf-8"?>
<calcChain xmlns="http://schemas.openxmlformats.org/spreadsheetml/2006/main">
  <c r="J885" i="5" l="1"/>
  <c r="G885" i="5"/>
  <c r="P382" i="5" l="1"/>
  <c r="Q382" i="5"/>
  <c r="S382" i="5" s="1"/>
  <c r="K382" i="5"/>
  <c r="L382" i="5"/>
  <c r="N382" i="5"/>
  <c r="P855" i="5"/>
  <c r="Q855" i="5"/>
  <c r="S855" i="5" s="1"/>
  <c r="K855" i="5"/>
  <c r="L855" i="5"/>
  <c r="N855" i="5"/>
  <c r="R855" i="5" l="1"/>
  <c r="R382" i="5"/>
  <c r="P243" i="5"/>
  <c r="Q243" i="5"/>
  <c r="S243" i="5" s="1"/>
  <c r="K243" i="5"/>
  <c r="L243" i="5"/>
  <c r="N243" i="5"/>
  <c r="P207" i="5"/>
  <c r="Q207" i="5"/>
  <c r="S207" i="5" s="1"/>
  <c r="K207" i="5"/>
  <c r="L207" i="5"/>
  <c r="N207" i="5"/>
  <c r="P241" i="5"/>
  <c r="Q241" i="5"/>
  <c r="S241" i="5" s="1"/>
  <c r="K241" i="5"/>
  <c r="L241" i="5"/>
  <c r="N241" i="5"/>
  <c r="P240" i="5"/>
  <c r="Q240" i="5"/>
  <c r="S240" i="5" s="1"/>
  <c r="K240" i="5"/>
  <c r="L240" i="5"/>
  <c r="N240" i="5"/>
  <c r="Q17" i="5"/>
  <c r="S17" i="5" s="1"/>
  <c r="P17" i="5"/>
  <c r="K17" i="5"/>
  <c r="N17" i="5"/>
  <c r="R241" i="5" l="1"/>
  <c r="R243" i="5"/>
  <c r="R17" i="5"/>
  <c r="R207" i="5"/>
  <c r="R240" i="5"/>
  <c r="H47" i="5"/>
  <c r="H885" i="5" s="1"/>
  <c r="P603" i="5" l="1"/>
  <c r="Q603" i="5"/>
  <c r="S603" i="5" s="1"/>
  <c r="K603" i="5"/>
  <c r="L603" i="5"/>
  <c r="N603" i="5"/>
  <c r="P739" i="5"/>
  <c r="Q739" i="5"/>
  <c r="S739" i="5" s="1"/>
  <c r="K739" i="5"/>
  <c r="L739" i="5"/>
  <c r="N739" i="5"/>
  <c r="Q754" i="5"/>
  <c r="S754" i="5" s="1"/>
  <c r="P754" i="5"/>
  <c r="K754" i="5"/>
  <c r="L754" i="5"/>
  <c r="N754" i="5"/>
  <c r="R739" i="5" l="1"/>
  <c r="R754" i="5"/>
  <c r="R603" i="5"/>
  <c r="Q227" i="5"/>
  <c r="S227" i="5" s="1"/>
  <c r="P227" i="5"/>
  <c r="K227" i="5"/>
  <c r="L227" i="5"/>
  <c r="N227" i="5"/>
  <c r="R227" i="5" l="1"/>
  <c r="P45" i="5"/>
  <c r="Q45" i="5"/>
  <c r="S45" i="5" s="1"/>
  <c r="K45" i="5"/>
  <c r="L45" i="5"/>
  <c r="N45" i="5"/>
  <c r="P206" i="5"/>
  <c r="Q206" i="5"/>
  <c r="S206" i="5" s="1"/>
  <c r="K206" i="5"/>
  <c r="L206" i="5"/>
  <c r="N206" i="5"/>
  <c r="P357" i="5"/>
  <c r="Q357" i="5"/>
  <c r="S357" i="5" s="1"/>
  <c r="K357" i="5"/>
  <c r="L357" i="5"/>
  <c r="N357" i="5"/>
  <c r="R206" i="5" l="1"/>
  <c r="R357" i="5"/>
  <c r="R45" i="5"/>
  <c r="M885" i="5" l="1"/>
  <c r="Q205" i="5" l="1"/>
  <c r="S205" i="5" s="1"/>
  <c r="P205" i="5"/>
  <c r="K205" i="5"/>
  <c r="L205" i="5"/>
  <c r="N205" i="5"/>
  <c r="Q239" i="5"/>
  <c r="S239" i="5" s="1"/>
  <c r="P239" i="5"/>
  <c r="K239" i="5"/>
  <c r="L239" i="5"/>
  <c r="N239" i="5"/>
  <c r="Q238" i="5"/>
  <c r="S238" i="5" s="1"/>
  <c r="P238" i="5"/>
  <c r="K238" i="5"/>
  <c r="L238" i="5"/>
  <c r="N238" i="5"/>
  <c r="P131" i="5"/>
  <c r="Q131" i="5"/>
  <c r="S131" i="5" s="1"/>
  <c r="K131" i="5"/>
  <c r="L131" i="5"/>
  <c r="N131" i="5"/>
  <c r="Q237" i="5"/>
  <c r="S237" i="5" s="1"/>
  <c r="P237" i="5"/>
  <c r="K237" i="5"/>
  <c r="L237" i="5"/>
  <c r="N237" i="5"/>
  <c r="P236" i="5"/>
  <c r="Q236" i="5"/>
  <c r="S236" i="5" s="1"/>
  <c r="K236" i="5"/>
  <c r="L236" i="5"/>
  <c r="N236" i="5"/>
  <c r="P99" i="5"/>
  <c r="Q99" i="5"/>
  <c r="S99" i="5" s="1"/>
  <c r="K99" i="5"/>
  <c r="L99" i="5"/>
  <c r="N99" i="5"/>
  <c r="R236" i="5" l="1"/>
  <c r="R205" i="5"/>
  <c r="R131" i="5"/>
  <c r="R238" i="5"/>
  <c r="R237" i="5"/>
  <c r="R239" i="5"/>
  <c r="R99" i="5"/>
  <c r="P90" i="5"/>
  <c r="Q90" i="5"/>
  <c r="S90" i="5" s="1"/>
  <c r="K90" i="5"/>
  <c r="L90" i="5"/>
  <c r="N90" i="5"/>
  <c r="R90" i="5" l="1"/>
  <c r="P751" i="5"/>
  <c r="Q751" i="5"/>
  <c r="S751" i="5" s="1"/>
  <c r="K751" i="5"/>
  <c r="L751" i="5"/>
  <c r="N751" i="5"/>
  <c r="R751" i="5" l="1"/>
  <c r="K250" i="5"/>
  <c r="L250" i="5"/>
  <c r="N250" i="5"/>
  <c r="P250" i="5"/>
  <c r="Q250" i="5"/>
  <c r="S250" i="5" s="1"/>
  <c r="R250" i="5" l="1"/>
  <c r="Q165" i="5"/>
  <c r="S165" i="5" s="1"/>
  <c r="P165" i="5"/>
  <c r="N165" i="5"/>
  <c r="L165" i="5"/>
  <c r="K165" i="5"/>
  <c r="P282" i="5"/>
  <c r="Q282" i="5"/>
  <c r="S282" i="5" s="1"/>
  <c r="K282" i="5"/>
  <c r="L282" i="5"/>
  <c r="N282" i="5"/>
  <c r="R282" i="5" l="1"/>
  <c r="R165" i="5"/>
  <c r="P832" i="5"/>
  <c r="Q832" i="5"/>
  <c r="S832" i="5" s="1"/>
  <c r="K832" i="5"/>
  <c r="L832" i="5"/>
  <c r="N832" i="5"/>
  <c r="P356" i="5"/>
  <c r="Q356" i="5"/>
  <c r="S356" i="5" s="1"/>
  <c r="K356" i="5"/>
  <c r="L356" i="5"/>
  <c r="N356" i="5"/>
  <c r="P841" i="5"/>
  <c r="Q841" i="5"/>
  <c r="S841" i="5" s="1"/>
  <c r="K841" i="5"/>
  <c r="L841" i="5"/>
  <c r="N841" i="5"/>
  <c r="P686" i="5"/>
  <c r="P685" i="5"/>
  <c r="Q686" i="5"/>
  <c r="S686" i="5" s="1"/>
  <c r="K686" i="5"/>
  <c r="L686" i="5"/>
  <c r="N686" i="5"/>
  <c r="P700" i="5"/>
  <c r="Q700" i="5"/>
  <c r="S700" i="5" s="1"/>
  <c r="K700" i="5"/>
  <c r="L700" i="5"/>
  <c r="N700" i="5"/>
  <c r="P605" i="5"/>
  <c r="Q605" i="5"/>
  <c r="S605" i="5" s="1"/>
  <c r="K605" i="5"/>
  <c r="L605" i="5"/>
  <c r="N605" i="5"/>
  <c r="R832" i="5" l="1"/>
  <c r="R841" i="5"/>
  <c r="R356" i="5"/>
  <c r="R686" i="5"/>
  <c r="R700" i="5"/>
  <c r="R605" i="5"/>
  <c r="Q612" i="5"/>
  <c r="S612" i="5" s="1"/>
  <c r="P612" i="5"/>
  <c r="K612" i="5"/>
  <c r="L612" i="5"/>
  <c r="N612" i="5"/>
  <c r="Q771" i="5"/>
  <c r="S771" i="5" s="1"/>
  <c r="P771" i="5"/>
  <c r="K771" i="5"/>
  <c r="L771" i="5"/>
  <c r="N771" i="5"/>
  <c r="R771" i="5" l="1"/>
  <c r="R612" i="5"/>
  <c r="Q182" i="5"/>
  <c r="S182" i="5" s="1"/>
  <c r="P182" i="5"/>
  <c r="K182" i="5"/>
  <c r="L182" i="5"/>
  <c r="N182" i="5"/>
  <c r="Q141" i="5"/>
  <c r="S141" i="5" s="1"/>
  <c r="P141" i="5"/>
  <c r="K141" i="5"/>
  <c r="L141" i="5"/>
  <c r="N141" i="5"/>
  <c r="R141" i="5" l="1"/>
  <c r="R182" i="5"/>
  <c r="P351" i="5"/>
  <c r="Q351" i="5"/>
  <c r="S351" i="5" s="1"/>
  <c r="K351" i="5"/>
  <c r="L351" i="5"/>
  <c r="N351" i="5"/>
  <c r="P333" i="5"/>
  <c r="Q333" i="5"/>
  <c r="S333" i="5" s="1"/>
  <c r="K333" i="5"/>
  <c r="L333" i="5"/>
  <c r="N333" i="5"/>
  <c r="R351" i="5" l="1"/>
  <c r="R333" i="5"/>
  <c r="Q34" i="5"/>
  <c r="S34" i="5" s="1"/>
  <c r="P34" i="5"/>
  <c r="K34" i="5"/>
  <c r="L34" i="5"/>
  <c r="N34" i="5"/>
  <c r="R34" i="5" l="1"/>
  <c r="P53" i="5" l="1"/>
  <c r="Q53" i="5"/>
  <c r="S53" i="5" s="1"/>
  <c r="K53" i="5"/>
  <c r="L53" i="5"/>
  <c r="N53" i="5"/>
  <c r="P27" i="5"/>
  <c r="Q27" i="5"/>
  <c r="S27" i="5" s="1"/>
  <c r="K27" i="5"/>
  <c r="L27" i="5"/>
  <c r="N27" i="5"/>
  <c r="R53" i="5" l="1"/>
  <c r="R27" i="5"/>
  <c r="Q383" i="5"/>
  <c r="S383" i="5" s="1"/>
  <c r="P383" i="5"/>
  <c r="N383" i="5"/>
  <c r="L383" i="5"/>
  <c r="K383" i="5"/>
  <c r="Q810" i="5"/>
  <c r="S810" i="5" s="1"/>
  <c r="P810" i="5"/>
  <c r="N810" i="5"/>
  <c r="L810" i="5"/>
  <c r="K810" i="5"/>
  <c r="Q658" i="5"/>
  <c r="S658" i="5" s="1"/>
  <c r="P658" i="5"/>
  <c r="K658" i="5"/>
  <c r="L658" i="5"/>
  <c r="N658" i="5"/>
  <c r="Q604" i="5"/>
  <c r="S604" i="5" s="1"/>
  <c r="P604" i="5"/>
  <c r="K604" i="5"/>
  <c r="L604" i="5"/>
  <c r="N604" i="5"/>
  <c r="R810" i="5" l="1"/>
  <c r="R658" i="5"/>
  <c r="R383" i="5"/>
  <c r="R604" i="5"/>
  <c r="Q232" i="5" l="1"/>
  <c r="S232" i="5" s="1"/>
  <c r="P232" i="5"/>
  <c r="N232" i="5"/>
  <c r="L232" i="5"/>
  <c r="K232" i="5"/>
  <c r="Q350" i="5"/>
  <c r="S350" i="5" s="1"/>
  <c r="P350" i="5"/>
  <c r="N350" i="5"/>
  <c r="L350" i="5"/>
  <c r="K350" i="5"/>
  <c r="R232" i="5" l="1"/>
  <c r="R350" i="5"/>
  <c r="Q693" i="5" l="1"/>
  <c r="S693" i="5" s="1"/>
  <c r="P693" i="5"/>
  <c r="K693" i="5"/>
  <c r="L693" i="5"/>
  <c r="N693" i="5"/>
  <c r="Q833" i="5"/>
  <c r="S833" i="5" s="1"/>
  <c r="P833" i="5"/>
  <c r="N833" i="5"/>
  <c r="L833" i="5"/>
  <c r="K833" i="5"/>
  <c r="Q235" i="5"/>
  <c r="S235" i="5" s="1"/>
  <c r="P235" i="5"/>
  <c r="N235" i="5"/>
  <c r="L235" i="5"/>
  <c r="K235" i="5"/>
  <c r="R693" i="5" l="1"/>
  <c r="R833" i="5"/>
  <c r="R235" i="5"/>
  <c r="Q234" i="5"/>
  <c r="S234" i="5" s="1"/>
  <c r="P234" i="5"/>
  <c r="K234" i="5"/>
  <c r="L234" i="5"/>
  <c r="N234" i="5"/>
  <c r="R234" i="5" l="1"/>
  <c r="Q36" i="5" l="1"/>
  <c r="S36" i="5" s="1"/>
  <c r="P36" i="5"/>
  <c r="K36" i="5"/>
  <c r="L36" i="5"/>
  <c r="N36" i="5"/>
  <c r="R36" i="5" l="1"/>
  <c r="P543" i="5"/>
  <c r="Q543" i="5"/>
  <c r="S543" i="5" s="1"/>
  <c r="K543" i="5"/>
  <c r="L543" i="5"/>
  <c r="N543" i="5"/>
  <c r="R543" i="5" l="1"/>
  <c r="Q262" i="5"/>
  <c r="S262" i="5" s="1"/>
  <c r="P262" i="5"/>
  <c r="K262" i="5"/>
  <c r="L262" i="5"/>
  <c r="N262" i="5"/>
  <c r="R262" i="5" l="1"/>
  <c r="Q26" i="5"/>
  <c r="S26" i="5" s="1"/>
  <c r="P26" i="5"/>
  <c r="N26" i="5"/>
  <c r="L26" i="5"/>
  <c r="K26" i="5"/>
  <c r="Q25" i="5"/>
  <c r="S25" i="5" s="1"/>
  <c r="P25" i="5"/>
  <c r="N25" i="5"/>
  <c r="L25" i="5"/>
  <c r="K25" i="5"/>
  <c r="R26" i="5" l="1"/>
  <c r="R25" i="5"/>
  <c r="K860" i="5" l="1"/>
  <c r="Q742" i="5" l="1"/>
  <c r="S742" i="5" s="1"/>
  <c r="P742" i="5"/>
  <c r="N742" i="5"/>
  <c r="Q741" i="5"/>
  <c r="S741" i="5" s="1"/>
  <c r="P741" i="5"/>
  <c r="N741" i="5"/>
  <c r="L742" i="5"/>
  <c r="K742" i="5"/>
  <c r="K741" i="5"/>
  <c r="L741" i="5"/>
  <c r="R741" i="5" l="1"/>
  <c r="R742" i="5"/>
  <c r="Q542" i="5" l="1"/>
  <c r="S542" i="5" s="1"/>
  <c r="P542" i="5"/>
  <c r="K542" i="5"/>
  <c r="L542" i="5"/>
  <c r="N542" i="5"/>
  <c r="R542" i="5" l="1"/>
  <c r="Q181" i="5"/>
  <c r="S181" i="5" s="1"/>
  <c r="P181" i="5"/>
  <c r="N181" i="5"/>
  <c r="L181" i="5"/>
  <c r="K181" i="5"/>
  <c r="Q233" i="5"/>
  <c r="S233" i="5" s="1"/>
  <c r="P233" i="5"/>
  <c r="N233" i="5"/>
  <c r="L233" i="5"/>
  <c r="K233" i="5"/>
  <c r="R181" i="5" l="1"/>
  <c r="R233" i="5"/>
  <c r="Q354" i="5" l="1"/>
  <c r="S354" i="5" s="1"/>
  <c r="P354" i="5"/>
  <c r="N354" i="5"/>
  <c r="L354" i="5"/>
  <c r="K354" i="5"/>
  <c r="R354" i="5" l="1"/>
  <c r="P747" i="5" l="1"/>
  <c r="Q747" i="5"/>
  <c r="S747" i="5" s="1"/>
  <c r="K747" i="5"/>
  <c r="L747" i="5"/>
  <c r="N747" i="5"/>
  <c r="Q506" i="5"/>
  <c r="S506" i="5" s="1"/>
  <c r="P506" i="5"/>
  <c r="N506" i="5"/>
  <c r="L506" i="5"/>
  <c r="K506" i="5"/>
  <c r="Q134" i="5"/>
  <c r="S134" i="5" s="1"/>
  <c r="P134" i="5"/>
  <c r="N134" i="5"/>
  <c r="L134" i="5"/>
  <c r="K134" i="5"/>
  <c r="Q783" i="5"/>
  <c r="P783" i="5"/>
  <c r="N783" i="5"/>
  <c r="L783" i="5"/>
  <c r="K783" i="5"/>
  <c r="R747" i="5" l="1"/>
  <c r="R506" i="5"/>
  <c r="R134" i="5"/>
  <c r="R783" i="5"/>
  <c r="P505" i="5"/>
  <c r="Q505" i="5"/>
  <c r="S505" i="5" s="1"/>
  <c r="K505" i="5"/>
  <c r="L505" i="5"/>
  <c r="N505" i="5"/>
  <c r="P805" i="5"/>
  <c r="Q805" i="5"/>
  <c r="S805" i="5" s="1"/>
  <c r="K805" i="5"/>
  <c r="L805" i="5"/>
  <c r="N805" i="5"/>
  <c r="P381" i="5"/>
  <c r="Q381" i="5"/>
  <c r="S381" i="5" s="1"/>
  <c r="K381" i="5"/>
  <c r="L381" i="5"/>
  <c r="N381" i="5"/>
  <c r="P204" i="5"/>
  <c r="Q204" i="5"/>
  <c r="S204" i="5" s="1"/>
  <c r="K204" i="5"/>
  <c r="L204" i="5"/>
  <c r="N204" i="5"/>
  <c r="P180" i="5"/>
  <c r="Q180" i="5"/>
  <c r="S180" i="5" s="1"/>
  <c r="K180" i="5"/>
  <c r="L180" i="5"/>
  <c r="N180" i="5"/>
  <c r="P203" i="5"/>
  <c r="Q203" i="5"/>
  <c r="S203" i="5" s="1"/>
  <c r="K203" i="5"/>
  <c r="L203" i="5"/>
  <c r="N203" i="5"/>
  <c r="Q202" i="5"/>
  <c r="S202" i="5" s="1"/>
  <c r="Q201" i="5"/>
  <c r="S201" i="5" s="1"/>
  <c r="P202" i="5"/>
  <c r="P231" i="5"/>
  <c r="Q231" i="5"/>
  <c r="S231" i="5" s="1"/>
  <c r="K231" i="5"/>
  <c r="L231" i="5"/>
  <c r="N231" i="5"/>
  <c r="K202" i="5"/>
  <c r="L202" i="5"/>
  <c r="N202" i="5"/>
  <c r="P201" i="5"/>
  <c r="K201" i="5"/>
  <c r="L201" i="5"/>
  <c r="N201" i="5"/>
  <c r="P355" i="5"/>
  <c r="Q355" i="5"/>
  <c r="S355" i="5" s="1"/>
  <c r="K355" i="5"/>
  <c r="L355" i="5"/>
  <c r="N355" i="5"/>
  <c r="K16" i="5"/>
  <c r="R505" i="5" l="1"/>
  <c r="R805" i="5"/>
  <c r="R381" i="5"/>
  <c r="R203" i="5"/>
  <c r="R180" i="5"/>
  <c r="R204" i="5"/>
  <c r="R231" i="5"/>
  <c r="R202" i="5"/>
  <c r="R355" i="5"/>
  <c r="R201" i="5"/>
  <c r="Q50" i="5"/>
  <c r="S50" i="5" s="1"/>
  <c r="P50" i="5"/>
  <c r="N50" i="5"/>
  <c r="L50" i="5"/>
  <c r="K50" i="5"/>
  <c r="K359" i="5"/>
  <c r="L359" i="5"/>
  <c r="N359" i="5"/>
  <c r="P359" i="5"/>
  <c r="Q359" i="5"/>
  <c r="S359" i="5" s="1"/>
  <c r="P52" i="5"/>
  <c r="Q52" i="5"/>
  <c r="S52" i="5" s="1"/>
  <c r="K52" i="5"/>
  <c r="L52" i="5"/>
  <c r="N52" i="5"/>
  <c r="R50" i="5" l="1"/>
  <c r="R52" i="5"/>
  <c r="R359" i="5"/>
  <c r="Q267" i="5"/>
  <c r="S267" i="5" s="1"/>
  <c r="P267" i="5"/>
  <c r="N267" i="5"/>
  <c r="L267" i="5"/>
  <c r="K267" i="5"/>
  <c r="Q200" i="5"/>
  <c r="S200" i="5" s="1"/>
  <c r="P200" i="5"/>
  <c r="N200" i="5"/>
  <c r="L200" i="5"/>
  <c r="K200" i="5"/>
  <c r="Q199" i="5"/>
  <c r="S199" i="5" s="1"/>
  <c r="P199" i="5"/>
  <c r="N199" i="5"/>
  <c r="L199" i="5"/>
  <c r="K199" i="5"/>
  <c r="Q198" i="5"/>
  <c r="S198" i="5" s="1"/>
  <c r="P198" i="5"/>
  <c r="N198" i="5"/>
  <c r="L198" i="5"/>
  <c r="K198" i="5"/>
  <c r="Q197" i="5"/>
  <c r="S197" i="5" s="1"/>
  <c r="P197" i="5"/>
  <c r="N197" i="5"/>
  <c r="L197" i="5"/>
  <c r="K197" i="5"/>
  <c r="R198" i="5" l="1"/>
  <c r="R267" i="5"/>
  <c r="R197" i="5"/>
  <c r="R200" i="5"/>
  <c r="R199" i="5"/>
  <c r="Q353" i="5"/>
  <c r="S353" i="5" s="1"/>
  <c r="P353" i="5"/>
  <c r="N353" i="5"/>
  <c r="L353" i="5"/>
  <c r="K353" i="5"/>
  <c r="R353" i="5" l="1"/>
  <c r="P872" i="5"/>
  <c r="Q872" i="5"/>
  <c r="S872" i="5" s="1"/>
  <c r="K872" i="5"/>
  <c r="L872" i="5"/>
  <c r="N872" i="5"/>
  <c r="R872" i="5" l="1"/>
  <c r="Q51" i="5"/>
  <c r="S51" i="5" s="1"/>
  <c r="P51" i="5"/>
  <c r="K51" i="5"/>
  <c r="L51" i="5"/>
  <c r="N51" i="5"/>
  <c r="Q514" i="5"/>
  <c r="S514" i="5" s="1"/>
  <c r="P514" i="5"/>
  <c r="N514" i="5"/>
  <c r="L514" i="5"/>
  <c r="K514" i="5"/>
  <c r="Q752" i="5"/>
  <c r="S752" i="5" s="1"/>
  <c r="P752" i="5"/>
  <c r="N752" i="5"/>
  <c r="L752" i="5"/>
  <c r="K752" i="5"/>
  <c r="Q314" i="5"/>
  <c r="S314" i="5" s="1"/>
  <c r="K314" i="5"/>
  <c r="L314" i="5"/>
  <c r="N314" i="5"/>
  <c r="P314" i="5"/>
  <c r="P838" i="5"/>
  <c r="Q838" i="5"/>
  <c r="S838" i="5" s="1"/>
  <c r="K838" i="5"/>
  <c r="L838" i="5"/>
  <c r="N838" i="5"/>
  <c r="Q812" i="5"/>
  <c r="S812" i="5" s="1"/>
  <c r="P812" i="5"/>
  <c r="N812" i="5"/>
  <c r="L812" i="5"/>
  <c r="K812" i="5"/>
  <c r="Q377" i="5"/>
  <c r="S377" i="5" s="1"/>
  <c r="P377" i="5"/>
  <c r="N377" i="5"/>
  <c r="L377" i="5"/>
  <c r="K377" i="5"/>
  <c r="Q196" i="5"/>
  <c r="S196" i="5" s="1"/>
  <c r="P196" i="5"/>
  <c r="N196" i="5"/>
  <c r="L196" i="5"/>
  <c r="K196" i="5"/>
  <c r="Q195" i="5"/>
  <c r="S195" i="5" s="1"/>
  <c r="P195" i="5"/>
  <c r="N195" i="5"/>
  <c r="L195" i="5"/>
  <c r="K195" i="5"/>
  <c r="K185" i="5"/>
  <c r="L185" i="5"/>
  <c r="N185" i="5"/>
  <c r="P185" i="5"/>
  <c r="Q185" i="5"/>
  <c r="S185" i="5" s="1"/>
  <c r="K183" i="5"/>
  <c r="L183" i="5"/>
  <c r="N183" i="5"/>
  <c r="P183" i="5"/>
  <c r="Q183" i="5"/>
  <c r="S183" i="5" s="1"/>
  <c r="P261" i="5"/>
  <c r="Q261" i="5"/>
  <c r="S261" i="5" s="1"/>
  <c r="K261" i="5"/>
  <c r="L261" i="5"/>
  <c r="N261" i="5"/>
  <c r="S74" i="5"/>
  <c r="N74" i="5"/>
  <c r="L74" i="5"/>
  <c r="K74" i="5"/>
  <c r="R514" i="5" l="1"/>
  <c r="R752" i="5"/>
  <c r="R51" i="5"/>
  <c r="R314" i="5"/>
  <c r="R812" i="5"/>
  <c r="R838" i="5"/>
  <c r="R377" i="5"/>
  <c r="R196" i="5"/>
  <c r="R195" i="5"/>
  <c r="R183" i="5"/>
  <c r="R185" i="5"/>
  <c r="R74" i="5"/>
  <c r="R261" i="5"/>
  <c r="Q796" i="5"/>
  <c r="S796" i="5" s="1"/>
  <c r="P796" i="5"/>
  <c r="Q219" i="5"/>
  <c r="S219" i="5" s="1"/>
  <c r="Q188" i="5"/>
  <c r="S188" i="5" s="1"/>
  <c r="Q278" i="5" l="1"/>
  <c r="S278" i="5" s="1"/>
  <c r="P278" i="5"/>
  <c r="N278" i="5"/>
  <c r="L278" i="5"/>
  <c r="K278" i="5"/>
  <c r="Q376" i="5"/>
  <c r="S376" i="5" s="1"/>
  <c r="Q375" i="5"/>
  <c r="S375" i="5" s="1"/>
  <c r="Q313" i="5"/>
  <c r="S313" i="5" s="1"/>
  <c r="P313" i="5"/>
  <c r="K313" i="5"/>
  <c r="L313" i="5"/>
  <c r="N313" i="5"/>
  <c r="Q548" i="5"/>
  <c r="S548" i="5" s="1"/>
  <c r="P548" i="5"/>
  <c r="N548" i="5"/>
  <c r="L548" i="5"/>
  <c r="K548" i="5"/>
  <c r="S73" i="5"/>
  <c r="K73" i="5"/>
  <c r="L73" i="5"/>
  <c r="N73" i="5"/>
  <c r="Q873" i="5"/>
  <c r="S873" i="5" s="1"/>
  <c r="P873" i="5"/>
  <c r="K873" i="5"/>
  <c r="L873" i="5"/>
  <c r="N873" i="5"/>
  <c r="R278" i="5" l="1"/>
  <c r="R313" i="5"/>
  <c r="R548" i="5"/>
  <c r="R73" i="5"/>
  <c r="R873" i="5"/>
  <c r="K728" i="5" l="1"/>
  <c r="L728" i="5"/>
  <c r="N728" i="5"/>
  <c r="P728" i="5"/>
  <c r="Q728" i="5"/>
  <c r="S728" i="5" s="1"/>
  <c r="R728" i="5" l="1"/>
  <c r="L478" i="5"/>
  <c r="K478" i="5"/>
  <c r="L530" i="5"/>
  <c r="K530" i="5"/>
  <c r="L529" i="5"/>
  <c r="K529" i="5"/>
  <c r="L527" i="5"/>
  <c r="K527" i="5"/>
  <c r="L526" i="5"/>
  <c r="K526" i="5"/>
  <c r="L525" i="5"/>
  <c r="K525" i="5"/>
  <c r="L524" i="5"/>
  <c r="K524" i="5"/>
  <c r="L523" i="5"/>
  <c r="K523" i="5"/>
  <c r="L520" i="5"/>
  <c r="K520" i="5"/>
  <c r="L519" i="5"/>
  <c r="K519" i="5"/>
  <c r="L522" i="5"/>
  <c r="K522" i="5"/>
  <c r="Q559" i="5" l="1"/>
  <c r="S559" i="5" s="1"/>
  <c r="P559" i="5"/>
  <c r="N559" i="5"/>
  <c r="L559" i="5"/>
  <c r="K559" i="5"/>
  <c r="K796" i="5"/>
  <c r="L796" i="5"/>
  <c r="N796" i="5"/>
  <c r="P661" i="5"/>
  <c r="Q661" i="5"/>
  <c r="S661" i="5" s="1"/>
  <c r="K661" i="5"/>
  <c r="L661" i="5"/>
  <c r="N661" i="5"/>
  <c r="K646" i="5"/>
  <c r="L385" i="5"/>
  <c r="L667" i="5"/>
  <c r="L666" i="5"/>
  <c r="L665" i="5"/>
  <c r="L664" i="5"/>
  <c r="L663" i="5"/>
  <c r="L660" i="5"/>
  <c r="L659" i="5"/>
  <c r="L657" i="5"/>
  <c r="L656" i="5"/>
  <c r="L655" i="5"/>
  <c r="L654" i="5"/>
  <c r="L653" i="5"/>
  <c r="L652" i="5"/>
  <c r="L651" i="5"/>
  <c r="L650" i="5"/>
  <c r="L649" i="5"/>
  <c r="L648" i="5"/>
  <c r="L647" i="5"/>
  <c r="L646" i="5"/>
  <c r="L645" i="5"/>
  <c r="N765" i="5"/>
  <c r="N766" i="5"/>
  <c r="N767" i="5"/>
  <c r="R796" i="5" l="1"/>
  <c r="R661" i="5"/>
  <c r="R559" i="5"/>
  <c r="P746" i="5"/>
  <c r="Q746" i="5"/>
  <c r="S746" i="5" s="1"/>
  <c r="K746" i="5"/>
  <c r="L746" i="5"/>
  <c r="N746" i="5"/>
  <c r="R746" i="5" l="1"/>
  <c r="Q484" i="5"/>
  <c r="S484" i="5" s="1"/>
  <c r="P484" i="5"/>
  <c r="N484" i="5"/>
  <c r="L484" i="5"/>
  <c r="K484" i="5"/>
  <c r="Q483" i="5"/>
  <c r="S483" i="5" s="1"/>
  <c r="P483" i="5"/>
  <c r="N483" i="5"/>
  <c r="L483" i="5"/>
  <c r="K483" i="5"/>
  <c r="Q482" i="5"/>
  <c r="S482" i="5" s="1"/>
  <c r="P482" i="5"/>
  <c r="N482" i="5"/>
  <c r="L482" i="5"/>
  <c r="K482" i="5"/>
  <c r="Q481" i="5"/>
  <c r="S481" i="5" s="1"/>
  <c r="P481" i="5"/>
  <c r="N481" i="5"/>
  <c r="L481" i="5"/>
  <c r="K481" i="5"/>
  <c r="Q615" i="5"/>
  <c r="S615" i="5" s="1"/>
  <c r="P615" i="5"/>
  <c r="N615" i="5"/>
  <c r="L615" i="5"/>
  <c r="K615" i="5"/>
  <c r="Q480" i="5"/>
  <c r="S480" i="5" s="1"/>
  <c r="P480" i="5"/>
  <c r="N480" i="5"/>
  <c r="L480" i="5"/>
  <c r="K480" i="5"/>
  <c r="Q477" i="5"/>
  <c r="S477" i="5" s="1"/>
  <c r="P477" i="5"/>
  <c r="N477" i="5"/>
  <c r="L477" i="5"/>
  <c r="K477" i="5"/>
  <c r="Q476" i="5"/>
  <c r="S476" i="5" s="1"/>
  <c r="P476" i="5"/>
  <c r="N476" i="5"/>
  <c r="L476" i="5"/>
  <c r="K476" i="5"/>
  <c r="Q475" i="5"/>
  <c r="S475" i="5" s="1"/>
  <c r="P475" i="5"/>
  <c r="N475" i="5"/>
  <c r="L475" i="5"/>
  <c r="K475" i="5"/>
  <c r="Q474" i="5"/>
  <c r="S474" i="5" s="1"/>
  <c r="P474" i="5"/>
  <c r="N474" i="5"/>
  <c r="L474" i="5"/>
  <c r="K474" i="5"/>
  <c r="Q473" i="5"/>
  <c r="S473" i="5" s="1"/>
  <c r="P473" i="5"/>
  <c r="N473" i="5"/>
  <c r="L473" i="5"/>
  <c r="K473" i="5"/>
  <c r="Q518" i="5"/>
  <c r="S518" i="5" s="1"/>
  <c r="P518" i="5"/>
  <c r="N518" i="5"/>
  <c r="L518" i="5"/>
  <c r="K518" i="5"/>
  <c r="Q472" i="5"/>
  <c r="S472" i="5" s="1"/>
  <c r="P472" i="5"/>
  <c r="N472" i="5"/>
  <c r="L472" i="5"/>
  <c r="K472" i="5"/>
  <c r="Q471" i="5"/>
  <c r="S471" i="5" s="1"/>
  <c r="P471" i="5"/>
  <c r="N471" i="5"/>
  <c r="L471" i="5"/>
  <c r="K471" i="5"/>
  <c r="Q470" i="5"/>
  <c r="S470" i="5" s="1"/>
  <c r="P470" i="5"/>
  <c r="N470" i="5"/>
  <c r="L470" i="5"/>
  <c r="K470" i="5"/>
  <c r="Q469" i="5"/>
  <c r="S469" i="5" s="1"/>
  <c r="P469" i="5"/>
  <c r="N469" i="5"/>
  <c r="L469" i="5"/>
  <c r="K469" i="5"/>
  <c r="Q465" i="5"/>
  <c r="S465" i="5" s="1"/>
  <c r="P465" i="5"/>
  <c r="N465" i="5"/>
  <c r="L465" i="5"/>
  <c r="K465" i="5"/>
  <c r="L435" i="5"/>
  <c r="P824" i="5"/>
  <c r="Q824" i="5"/>
  <c r="S824" i="5" s="1"/>
  <c r="K824" i="5"/>
  <c r="L824" i="5"/>
  <c r="N824" i="5"/>
  <c r="P376" i="5"/>
  <c r="K376" i="5"/>
  <c r="L376" i="5"/>
  <c r="N376" i="5"/>
  <c r="P375" i="5"/>
  <c r="K375" i="5"/>
  <c r="L375" i="5"/>
  <c r="N375" i="5"/>
  <c r="K374" i="5"/>
  <c r="L374" i="5"/>
  <c r="N374" i="5"/>
  <c r="P374" i="5"/>
  <c r="Q374" i="5"/>
  <c r="S374" i="5" s="1"/>
  <c r="Q269" i="5"/>
  <c r="S269" i="5" s="1"/>
  <c r="P269" i="5"/>
  <c r="N269" i="5"/>
  <c r="L269" i="5"/>
  <c r="K269" i="5"/>
  <c r="Q268" i="5"/>
  <c r="S268" i="5" s="1"/>
  <c r="P268" i="5"/>
  <c r="N268" i="5"/>
  <c r="L268" i="5"/>
  <c r="K268" i="5"/>
  <c r="Q132" i="5"/>
  <c r="S132" i="5" s="1"/>
  <c r="P132" i="5"/>
  <c r="N132" i="5"/>
  <c r="L132" i="5"/>
  <c r="K132" i="5"/>
  <c r="Q266" i="5"/>
  <c r="S266" i="5" s="1"/>
  <c r="P266" i="5"/>
  <c r="N266" i="5"/>
  <c r="L266" i="5"/>
  <c r="K266" i="5"/>
  <c r="Q264" i="5"/>
  <c r="S264" i="5" s="1"/>
  <c r="P264" i="5"/>
  <c r="N264" i="5"/>
  <c r="L264" i="5"/>
  <c r="K264" i="5"/>
  <c r="Q263" i="5"/>
  <c r="S263" i="5" s="1"/>
  <c r="P263" i="5"/>
  <c r="N263" i="5"/>
  <c r="L263" i="5"/>
  <c r="K263" i="5"/>
  <c r="Q260" i="5"/>
  <c r="S260" i="5" s="1"/>
  <c r="P260" i="5"/>
  <c r="N260" i="5"/>
  <c r="L260" i="5"/>
  <c r="K260" i="5"/>
  <c r="Q259" i="5"/>
  <c r="S259" i="5" s="1"/>
  <c r="P259" i="5"/>
  <c r="N259" i="5"/>
  <c r="L259" i="5"/>
  <c r="K259" i="5"/>
  <c r="Q258" i="5"/>
  <c r="S258" i="5" s="1"/>
  <c r="P258" i="5"/>
  <c r="N258" i="5"/>
  <c r="L258" i="5"/>
  <c r="K258" i="5"/>
  <c r="Q257" i="5"/>
  <c r="S257" i="5" s="1"/>
  <c r="P257" i="5"/>
  <c r="N257" i="5"/>
  <c r="L257" i="5"/>
  <c r="K257" i="5"/>
  <c r="Q256" i="5"/>
  <c r="S256" i="5" s="1"/>
  <c r="P256" i="5"/>
  <c r="N256" i="5"/>
  <c r="L256" i="5"/>
  <c r="K256" i="5"/>
  <c r="Q255" i="5"/>
  <c r="S255" i="5" s="1"/>
  <c r="P255" i="5"/>
  <c r="N255" i="5"/>
  <c r="L255" i="5"/>
  <c r="K255" i="5"/>
  <c r="Q254" i="5"/>
  <c r="S254" i="5" s="1"/>
  <c r="P254" i="5"/>
  <c r="N254" i="5"/>
  <c r="L254" i="5"/>
  <c r="K254" i="5"/>
  <c r="Q253" i="5"/>
  <c r="S253" i="5" s="1"/>
  <c r="P253" i="5"/>
  <c r="N253" i="5"/>
  <c r="L253" i="5"/>
  <c r="K253" i="5"/>
  <c r="Q252" i="5"/>
  <c r="S252" i="5" s="1"/>
  <c r="P252" i="5"/>
  <c r="N252" i="5"/>
  <c r="L252" i="5"/>
  <c r="K252" i="5"/>
  <c r="Q251" i="5"/>
  <c r="S251" i="5" s="1"/>
  <c r="P251" i="5"/>
  <c r="N251" i="5"/>
  <c r="L251" i="5"/>
  <c r="K251" i="5"/>
  <c r="Q249" i="5"/>
  <c r="S249" i="5" s="1"/>
  <c r="P249" i="5"/>
  <c r="N249" i="5"/>
  <c r="L249" i="5"/>
  <c r="K249" i="5"/>
  <c r="Q248" i="5"/>
  <c r="S248" i="5" s="1"/>
  <c r="P248" i="5"/>
  <c r="N248" i="5"/>
  <c r="L248" i="5"/>
  <c r="K248" i="5"/>
  <c r="Q247" i="5"/>
  <c r="S247" i="5" s="1"/>
  <c r="P247" i="5"/>
  <c r="N247" i="5"/>
  <c r="L247" i="5"/>
  <c r="K247" i="5"/>
  <c r="Q246" i="5"/>
  <c r="S246" i="5" s="1"/>
  <c r="P246" i="5"/>
  <c r="N246" i="5"/>
  <c r="L246" i="5"/>
  <c r="K246" i="5"/>
  <c r="Q245" i="5"/>
  <c r="S245" i="5" s="1"/>
  <c r="P245" i="5"/>
  <c r="N245" i="5"/>
  <c r="L245" i="5"/>
  <c r="K245" i="5"/>
  <c r="Q244" i="5"/>
  <c r="S244" i="5" s="1"/>
  <c r="P244" i="5"/>
  <c r="N244" i="5"/>
  <c r="L244" i="5"/>
  <c r="K244" i="5"/>
  <c r="Q242" i="5"/>
  <c r="S242" i="5" s="1"/>
  <c r="P242" i="5"/>
  <c r="N242" i="5"/>
  <c r="L242" i="5"/>
  <c r="K242" i="5"/>
  <c r="Q230" i="5"/>
  <c r="S230" i="5" s="1"/>
  <c r="P230" i="5"/>
  <c r="N230" i="5"/>
  <c r="L230" i="5"/>
  <c r="K230" i="5"/>
  <c r="Q229" i="5"/>
  <c r="S229" i="5" s="1"/>
  <c r="P229" i="5"/>
  <c r="N229" i="5"/>
  <c r="L229" i="5"/>
  <c r="K229" i="5"/>
  <c r="Q228" i="5"/>
  <c r="S228" i="5" s="1"/>
  <c r="P228" i="5"/>
  <c r="N228" i="5"/>
  <c r="L228" i="5"/>
  <c r="K228" i="5"/>
  <c r="Q226" i="5"/>
  <c r="S226" i="5" s="1"/>
  <c r="P226" i="5"/>
  <c r="N226" i="5"/>
  <c r="L226" i="5"/>
  <c r="K226" i="5"/>
  <c r="Q225" i="5"/>
  <c r="S225" i="5" s="1"/>
  <c r="P225" i="5"/>
  <c r="N225" i="5"/>
  <c r="L225" i="5"/>
  <c r="K225" i="5"/>
  <c r="Q216" i="5"/>
  <c r="P216" i="5"/>
  <c r="N216" i="5"/>
  <c r="L216" i="5"/>
  <c r="K216" i="5"/>
  <c r="Q224" i="5"/>
  <c r="S224" i="5" s="1"/>
  <c r="P224" i="5"/>
  <c r="N224" i="5"/>
  <c r="L224" i="5"/>
  <c r="K224" i="5"/>
  <c r="Q223" i="5"/>
  <c r="S223" i="5" s="1"/>
  <c r="P223" i="5"/>
  <c r="N223" i="5"/>
  <c r="L223" i="5"/>
  <c r="K223" i="5"/>
  <c r="Q222" i="5"/>
  <c r="S222" i="5" s="1"/>
  <c r="P222" i="5"/>
  <c r="N222" i="5"/>
  <c r="L222" i="5"/>
  <c r="K222" i="5"/>
  <c r="Q221" i="5"/>
  <c r="S221" i="5" s="1"/>
  <c r="P221" i="5"/>
  <c r="N221" i="5"/>
  <c r="L221" i="5"/>
  <c r="K221" i="5"/>
  <c r="Q220" i="5"/>
  <c r="S220" i="5" s="1"/>
  <c r="P220" i="5"/>
  <c r="N220" i="5"/>
  <c r="L220" i="5"/>
  <c r="K220" i="5"/>
  <c r="P219" i="5"/>
  <c r="N219" i="5"/>
  <c r="L219" i="5"/>
  <c r="K219" i="5"/>
  <c r="Q218" i="5"/>
  <c r="S218" i="5" s="1"/>
  <c r="P218" i="5"/>
  <c r="N218" i="5"/>
  <c r="L218" i="5"/>
  <c r="K218" i="5"/>
  <c r="Q217" i="5"/>
  <c r="S217" i="5" s="1"/>
  <c r="P217" i="5"/>
  <c r="N217" i="5"/>
  <c r="L217" i="5"/>
  <c r="K217" i="5"/>
  <c r="Q215" i="5"/>
  <c r="S215" i="5" s="1"/>
  <c r="P215" i="5"/>
  <c r="N215" i="5"/>
  <c r="L215" i="5"/>
  <c r="K215" i="5"/>
  <c r="Q214" i="5"/>
  <c r="S214" i="5" s="1"/>
  <c r="P214" i="5"/>
  <c r="N214" i="5"/>
  <c r="L214" i="5"/>
  <c r="K214" i="5"/>
  <c r="Q213" i="5"/>
  <c r="S213" i="5" s="1"/>
  <c r="P213" i="5"/>
  <c r="N213" i="5"/>
  <c r="L213" i="5"/>
  <c r="K213" i="5"/>
  <c r="Q212" i="5"/>
  <c r="S212" i="5" s="1"/>
  <c r="P212" i="5"/>
  <c r="N212" i="5"/>
  <c r="L212" i="5"/>
  <c r="K212" i="5"/>
  <c r="Q211" i="5"/>
  <c r="S211" i="5" s="1"/>
  <c r="P211" i="5"/>
  <c r="N211" i="5"/>
  <c r="L211" i="5"/>
  <c r="K211" i="5"/>
  <c r="Q159" i="5"/>
  <c r="S159" i="5" s="1"/>
  <c r="P159" i="5"/>
  <c r="N159" i="5"/>
  <c r="L159" i="5"/>
  <c r="K159" i="5"/>
  <c r="Q210" i="5"/>
  <c r="S210" i="5" s="1"/>
  <c r="P210" i="5"/>
  <c r="N210" i="5"/>
  <c r="L210" i="5"/>
  <c r="K210" i="5"/>
  <c r="Q209" i="5"/>
  <c r="S209" i="5" s="1"/>
  <c r="P209" i="5"/>
  <c r="N209" i="5"/>
  <c r="L209" i="5"/>
  <c r="K209" i="5"/>
  <c r="Q208" i="5"/>
  <c r="P208" i="5"/>
  <c r="N208" i="5"/>
  <c r="L208" i="5"/>
  <c r="K208" i="5"/>
  <c r="P188" i="5"/>
  <c r="N188" i="5"/>
  <c r="L188" i="5"/>
  <c r="K188" i="5"/>
  <c r="Q875" i="5"/>
  <c r="S875" i="5" s="1"/>
  <c r="P875" i="5"/>
  <c r="N875" i="5"/>
  <c r="L875" i="5"/>
  <c r="K875" i="5"/>
  <c r="Q194" i="5"/>
  <c r="S194" i="5" s="1"/>
  <c r="P194" i="5"/>
  <c r="N194" i="5"/>
  <c r="L194" i="5"/>
  <c r="K194" i="5"/>
  <c r="Q193" i="5"/>
  <c r="S193" i="5" s="1"/>
  <c r="P193" i="5"/>
  <c r="N193" i="5"/>
  <c r="L193" i="5"/>
  <c r="K193" i="5"/>
  <c r="Q187" i="5"/>
  <c r="S187" i="5" s="1"/>
  <c r="P187" i="5"/>
  <c r="N187" i="5"/>
  <c r="L187" i="5"/>
  <c r="K187" i="5"/>
  <c r="Q192" i="5"/>
  <c r="S192" i="5" s="1"/>
  <c r="P192" i="5"/>
  <c r="N192" i="5"/>
  <c r="L192" i="5"/>
  <c r="K192" i="5"/>
  <c r="Q191" i="5"/>
  <c r="S191" i="5" s="1"/>
  <c r="P191" i="5"/>
  <c r="N191" i="5"/>
  <c r="L191" i="5"/>
  <c r="K191" i="5"/>
  <c r="Q190" i="5"/>
  <c r="S190" i="5" s="1"/>
  <c r="P190" i="5"/>
  <c r="N190" i="5"/>
  <c r="L190" i="5"/>
  <c r="K190" i="5"/>
  <c r="Q189" i="5"/>
  <c r="S189" i="5" s="1"/>
  <c r="P189" i="5"/>
  <c r="N189" i="5"/>
  <c r="L189" i="5"/>
  <c r="K189" i="5"/>
  <c r="Q186" i="5"/>
  <c r="S186" i="5" s="1"/>
  <c r="P186" i="5"/>
  <c r="N186" i="5"/>
  <c r="L186" i="5"/>
  <c r="K186" i="5"/>
  <c r="Q184" i="5"/>
  <c r="S184" i="5" s="1"/>
  <c r="P184" i="5"/>
  <c r="N184" i="5"/>
  <c r="L184" i="5"/>
  <c r="K184" i="5"/>
  <c r="Q179" i="5"/>
  <c r="S179" i="5" s="1"/>
  <c r="P179" i="5"/>
  <c r="N179" i="5"/>
  <c r="L179" i="5"/>
  <c r="K179" i="5"/>
  <c r="Q178" i="5"/>
  <c r="S178" i="5" s="1"/>
  <c r="P178" i="5"/>
  <c r="N178" i="5"/>
  <c r="L178" i="5"/>
  <c r="K178" i="5"/>
  <c r="Q177" i="5"/>
  <c r="S177" i="5" s="1"/>
  <c r="P177" i="5"/>
  <c r="N177" i="5"/>
  <c r="L177" i="5"/>
  <c r="K177" i="5"/>
  <c r="Q176" i="5"/>
  <c r="S176" i="5" s="1"/>
  <c r="P176" i="5"/>
  <c r="N176" i="5"/>
  <c r="L176" i="5"/>
  <c r="K176" i="5"/>
  <c r="Q175" i="5"/>
  <c r="S175" i="5" s="1"/>
  <c r="P175" i="5"/>
  <c r="N175" i="5"/>
  <c r="L175" i="5"/>
  <c r="K175" i="5"/>
  <c r="Q174" i="5"/>
  <c r="S174" i="5" s="1"/>
  <c r="P174" i="5"/>
  <c r="N174" i="5"/>
  <c r="L174" i="5"/>
  <c r="K174" i="5"/>
  <c r="Q173" i="5"/>
  <c r="S173" i="5" s="1"/>
  <c r="P173" i="5"/>
  <c r="N173" i="5"/>
  <c r="L173" i="5"/>
  <c r="K173" i="5"/>
  <c r="Q145" i="5"/>
  <c r="S145" i="5" s="1"/>
  <c r="P145" i="5"/>
  <c r="N145" i="5"/>
  <c r="L145" i="5"/>
  <c r="K145" i="5"/>
  <c r="Q172" i="5"/>
  <c r="S172" i="5" s="1"/>
  <c r="P172" i="5"/>
  <c r="N172" i="5"/>
  <c r="L172" i="5"/>
  <c r="K172" i="5"/>
  <c r="Q171" i="5"/>
  <c r="S171" i="5" s="1"/>
  <c r="P171" i="5"/>
  <c r="N171" i="5"/>
  <c r="L171" i="5"/>
  <c r="K171" i="5"/>
  <c r="Q170" i="5"/>
  <c r="S170" i="5" s="1"/>
  <c r="P170" i="5"/>
  <c r="N170" i="5"/>
  <c r="L170" i="5"/>
  <c r="K170" i="5"/>
  <c r="Q169" i="5"/>
  <c r="S169" i="5" s="1"/>
  <c r="P169" i="5"/>
  <c r="N169" i="5"/>
  <c r="L169" i="5"/>
  <c r="K169" i="5"/>
  <c r="Q168" i="5"/>
  <c r="S168" i="5" s="1"/>
  <c r="P168" i="5"/>
  <c r="N168" i="5"/>
  <c r="L168" i="5"/>
  <c r="K168" i="5"/>
  <c r="Q167" i="5"/>
  <c r="S167" i="5" s="1"/>
  <c r="P167" i="5"/>
  <c r="N167" i="5"/>
  <c r="L167" i="5"/>
  <c r="K167" i="5"/>
  <c r="Q166" i="5"/>
  <c r="S166" i="5" s="1"/>
  <c r="P166" i="5"/>
  <c r="N166" i="5"/>
  <c r="L166" i="5"/>
  <c r="K166" i="5"/>
  <c r="Q164" i="5"/>
  <c r="S164" i="5" s="1"/>
  <c r="P164" i="5"/>
  <c r="N164" i="5"/>
  <c r="L164" i="5"/>
  <c r="K164" i="5"/>
  <c r="Q163" i="5"/>
  <c r="S163" i="5" s="1"/>
  <c r="P163" i="5"/>
  <c r="N163" i="5"/>
  <c r="L163" i="5"/>
  <c r="K163" i="5"/>
  <c r="Q162" i="5"/>
  <c r="S162" i="5" s="1"/>
  <c r="P162" i="5"/>
  <c r="N162" i="5"/>
  <c r="L162" i="5"/>
  <c r="K162" i="5"/>
  <c r="Q161" i="5"/>
  <c r="S161" i="5" s="1"/>
  <c r="P161" i="5"/>
  <c r="N161" i="5"/>
  <c r="L161" i="5"/>
  <c r="K161" i="5"/>
  <c r="Q160" i="5"/>
  <c r="S160" i="5" s="1"/>
  <c r="P160" i="5"/>
  <c r="N160" i="5"/>
  <c r="L160" i="5"/>
  <c r="K160" i="5"/>
  <c r="Q158" i="5"/>
  <c r="S158" i="5" s="1"/>
  <c r="P158" i="5"/>
  <c r="N158" i="5"/>
  <c r="L158" i="5"/>
  <c r="K158" i="5"/>
  <c r="Q157" i="5"/>
  <c r="S157" i="5" s="1"/>
  <c r="P157" i="5"/>
  <c r="N157" i="5"/>
  <c r="L157" i="5"/>
  <c r="K157" i="5"/>
  <c r="Q155" i="5"/>
  <c r="S155" i="5" s="1"/>
  <c r="P155" i="5"/>
  <c r="N155" i="5"/>
  <c r="L155" i="5"/>
  <c r="K155" i="5"/>
  <c r="Q154" i="5"/>
  <c r="S154" i="5" s="1"/>
  <c r="P154" i="5"/>
  <c r="N154" i="5"/>
  <c r="L154" i="5"/>
  <c r="K154" i="5"/>
  <c r="Q153" i="5"/>
  <c r="S153" i="5" s="1"/>
  <c r="P153" i="5"/>
  <c r="N153" i="5"/>
  <c r="L153" i="5"/>
  <c r="K153" i="5"/>
  <c r="Q152" i="5"/>
  <c r="S152" i="5" s="1"/>
  <c r="P152" i="5"/>
  <c r="N152" i="5"/>
  <c r="L152" i="5"/>
  <c r="K152" i="5"/>
  <c r="Q151" i="5"/>
  <c r="S151" i="5" s="1"/>
  <c r="P151" i="5"/>
  <c r="N151" i="5"/>
  <c r="L151" i="5"/>
  <c r="K151" i="5"/>
  <c r="Q150" i="5"/>
  <c r="S150" i="5" s="1"/>
  <c r="P150" i="5"/>
  <c r="N150" i="5"/>
  <c r="L150" i="5"/>
  <c r="K150" i="5"/>
  <c r="Q149" i="5"/>
  <c r="S149" i="5" s="1"/>
  <c r="P149" i="5"/>
  <c r="N149" i="5"/>
  <c r="L149" i="5"/>
  <c r="K149" i="5"/>
  <c r="Q148" i="5"/>
  <c r="S148" i="5" s="1"/>
  <c r="P148" i="5"/>
  <c r="N148" i="5"/>
  <c r="L148" i="5"/>
  <c r="K148" i="5"/>
  <c r="Q147" i="5"/>
  <c r="S147" i="5" s="1"/>
  <c r="P147" i="5"/>
  <c r="N147" i="5"/>
  <c r="L147" i="5"/>
  <c r="K147" i="5"/>
  <c r="Q146" i="5"/>
  <c r="S146" i="5" s="1"/>
  <c r="P146" i="5"/>
  <c r="N146" i="5"/>
  <c r="L146" i="5"/>
  <c r="K146" i="5"/>
  <c r="Q144" i="5"/>
  <c r="S144" i="5" s="1"/>
  <c r="P144" i="5"/>
  <c r="N144" i="5"/>
  <c r="L144" i="5"/>
  <c r="K144" i="5"/>
  <c r="Q143" i="5"/>
  <c r="S143" i="5" s="1"/>
  <c r="P143" i="5"/>
  <c r="N143" i="5"/>
  <c r="L143" i="5"/>
  <c r="K143" i="5"/>
  <c r="Q142" i="5"/>
  <c r="S142" i="5" s="1"/>
  <c r="P142" i="5"/>
  <c r="N142" i="5"/>
  <c r="L142" i="5"/>
  <c r="K142" i="5"/>
  <c r="Q140" i="5"/>
  <c r="S140" i="5" s="1"/>
  <c r="P140" i="5"/>
  <c r="N140" i="5"/>
  <c r="L140" i="5"/>
  <c r="K140" i="5"/>
  <c r="Q139" i="5"/>
  <c r="S139" i="5" s="1"/>
  <c r="P139" i="5"/>
  <c r="N139" i="5"/>
  <c r="L139" i="5"/>
  <c r="K139" i="5"/>
  <c r="Q138" i="5"/>
  <c r="S138" i="5" s="1"/>
  <c r="P138" i="5"/>
  <c r="N138" i="5"/>
  <c r="L138" i="5"/>
  <c r="K138" i="5"/>
  <c r="Q137" i="5"/>
  <c r="S137" i="5" s="1"/>
  <c r="P137" i="5"/>
  <c r="N137" i="5"/>
  <c r="L137" i="5"/>
  <c r="K137" i="5"/>
  <c r="Q136" i="5"/>
  <c r="S136" i="5" s="1"/>
  <c r="P136" i="5"/>
  <c r="N136" i="5"/>
  <c r="L136" i="5"/>
  <c r="K136" i="5"/>
  <c r="Q130" i="5"/>
  <c r="S130" i="5" s="1"/>
  <c r="P130" i="5"/>
  <c r="N130" i="5"/>
  <c r="L130" i="5"/>
  <c r="K130" i="5"/>
  <c r="Q129" i="5"/>
  <c r="S129" i="5" s="1"/>
  <c r="P129" i="5"/>
  <c r="N129" i="5"/>
  <c r="L129" i="5"/>
  <c r="K129" i="5"/>
  <c r="Q128" i="5"/>
  <c r="S128" i="5" s="1"/>
  <c r="P128" i="5"/>
  <c r="N128" i="5"/>
  <c r="L128" i="5"/>
  <c r="K128" i="5"/>
  <c r="Q127" i="5"/>
  <c r="S127" i="5" s="1"/>
  <c r="P127" i="5"/>
  <c r="N127" i="5"/>
  <c r="L127" i="5"/>
  <c r="K127" i="5"/>
  <c r="Q156" i="5"/>
  <c r="S156" i="5" s="1"/>
  <c r="P156" i="5"/>
  <c r="N156" i="5"/>
  <c r="L156" i="5"/>
  <c r="K156" i="5"/>
  <c r="Q126" i="5"/>
  <c r="S126" i="5" s="1"/>
  <c r="P126" i="5"/>
  <c r="N126" i="5"/>
  <c r="L126" i="5"/>
  <c r="K126" i="5"/>
  <c r="Q125" i="5"/>
  <c r="S125" i="5" s="1"/>
  <c r="P125" i="5"/>
  <c r="N125" i="5"/>
  <c r="L125" i="5"/>
  <c r="K125" i="5"/>
  <c r="Q124" i="5"/>
  <c r="S124" i="5" s="1"/>
  <c r="P124" i="5"/>
  <c r="N124" i="5"/>
  <c r="L124" i="5"/>
  <c r="K124" i="5"/>
  <c r="Q123" i="5"/>
  <c r="S123" i="5" s="1"/>
  <c r="P123" i="5"/>
  <c r="N123" i="5"/>
  <c r="L123" i="5"/>
  <c r="K123" i="5"/>
  <c r="Q122" i="5"/>
  <c r="S122" i="5" s="1"/>
  <c r="P122" i="5"/>
  <c r="N122" i="5"/>
  <c r="L122" i="5"/>
  <c r="K122" i="5"/>
  <c r="Q121" i="5"/>
  <c r="S121" i="5" s="1"/>
  <c r="P121" i="5"/>
  <c r="N121" i="5"/>
  <c r="L121" i="5"/>
  <c r="K121" i="5"/>
  <c r="Q120" i="5"/>
  <c r="S120" i="5" s="1"/>
  <c r="P120" i="5"/>
  <c r="N120" i="5"/>
  <c r="L120" i="5"/>
  <c r="K120" i="5"/>
  <c r="Q119" i="5"/>
  <c r="S119" i="5" s="1"/>
  <c r="P119" i="5"/>
  <c r="N119" i="5"/>
  <c r="L119" i="5"/>
  <c r="K119" i="5"/>
  <c r="Q118" i="5"/>
  <c r="S118" i="5" s="1"/>
  <c r="P118" i="5"/>
  <c r="N118" i="5"/>
  <c r="L118" i="5"/>
  <c r="K118" i="5"/>
  <c r="Q117" i="5"/>
  <c r="S117" i="5" s="1"/>
  <c r="P117" i="5"/>
  <c r="N117" i="5"/>
  <c r="L117" i="5"/>
  <c r="K117" i="5"/>
  <c r="Q116" i="5"/>
  <c r="S116" i="5" s="1"/>
  <c r="P116" i="5"/>
  <c r="N116" i="5"/>
  <c r="L116" i="5"/>
  <c r="K116" i="5"/>
  <c r="Q115" i="5"/>
  <c r="S115" i="5" s="1"/>
  <c r="P115" i="5"/>
  <c r="N115" i="5"/>
  <c r="L115" i="5"/>
  <c r="K115" i="5"/>
  <c r="Q100" i="5"/>
  <c r="S100" i="5" s="1"/>
  <c r="P100" i="5"/>
  <c r="N100" i="5"/>
  <c r="L100" i="5"/>
  <c r="K100" i="5"/>
  <c r="Q98" i="5"/>
  <c r="S98" i="5" s="1"/>
  <c r="P98" i="5"/>
  <c r="N98" i="5"/>
  <c r="L98" i="5"/>
  <c r="K98" i="5"/>
  <c r="Q97" i="5"/>
  <c r="S97" i="5" s="1"/>
  <c r="P97" i="5"/>
  <c r="N97" i="5"/>
  <c r="L97" i="5"/>
  <c r="K97" i="5"/>
  <c r="Q368" i="5"/>
  <c r="S368" i="5" s="1"/>
  <c r="P368" i="5"/>
  <c r="N368" i="5"/>
  <c r="L368" i="5"/>
  <c r="K368" i="5"/>
  <c r="Q96" i="5"/>
  <c r="S96" i="5" s="1"/>
  <c r="P96" i="5"/>
  <c r="N96" i="5"/>
  <c r="L96" i="5"/>
  <c r="K96" i="5"/>
  <c r="Q94" i="5"/>
  <c r="S94" i="5" s="1"/>
  <c r="P94" i="5"/>
  <c r="N94" i="5"/>
  <c r="L94" i="5"/>
  <c r="K94" i="5"/>
  <c r="Q93" i="5"/>
  <c r="S93" i="5" s="1"/>
  <c r="P93" i="5"/>
  <c r="N93" i="5"/>
  <c r="L93" i="5"/>
  <c r="K93" i="5"/>
  <c r="Q92" i="5"/>
  <c r="S92" i="5" s="1"/>
  <c r="P92" i="5"/>
  <c r="N92" i="5"/>
  <c r="L92" i="5"/>
  <c r="K92" i="5"/>
  <c r="Q91" i="5"/>
  <c r="S91" i="5" s="1"/>
  <c r="P91" i="5"/>
  <c r="N91" i="5"/>
  <c r="L91" i="5"/>
  <c r="K91" i="5"/>
  <c r="Q89" i="5"/>
  <c r="S89" i="5" s="1"/>
  <c r="P89" i="5"/>
  <c r="N89" i="5"/>
  <c r="L89" i="5"/>
  <c r="K89" i="5"/>
  <c r="Q88" i="5"/>
  <c r="S88" i="5" s="1"/>
  <c r="P88" i="5"/>
  <c r="N88" i="5"/>
  <c r="L88" i="5"/>
  <c r="K88" i="5"/>
  <c r="Q87" i="5"/>
  <c r="S87" i="5" s="1"/>
  <c r="P87" i="5"/>
  <c r="N87" i="5"/>
  <c r="L87" i="5"/>
  <c r="K87" i="5"/>
  <c r="P86" i="5"/>
  <c r="N86" i="5"/>
  <c r="L86" i="5"/>
  <c r="K86" i="5"/>
  <c r="Q326" i="5"/>
  <c r="P326" i="5"/>
  <c r="N326" i="5"/>
  <c r="L326" i="5"/>
  <c r="K326" i="5"/>
  <c r="Q85" i="5"/>
  <c r="S85" i="5" s="1"/>
  <c r="P85" i="5"/>
  <c r="N85" i="5"/>
  <c r="L85" i="5"/>
  <c r="K85" i="5"/>
  <c r="Q84" i="5"/>
  <c r="S84" i="5" s="1"/>
  <c r="P84" i="5"/>
  <c r="N84" i="5"/>
  <c r="L84" i="5"/>
  <c r="K84" i="5"/>
  <c r="Q83" i="5"/>
  <c r="S83" i="5" s="1"/>
  <c r="P83" i="5"/>
  <c r="N83" i="5"/>
  <c r="L83" i="5"/>
  <c r="K83" i="5"/>
  <c r="Q82" i="5"/>
  <c r="S82" i="5" s="1"/>
  <c r="P82" i="5"/>
  <c r="N82" i="5"/>
  <c r="L82" i="5"/>
  <c r="K82" i="5"/>
  <c r="Q81" i="5"/>
  <c r="S81" i="5" s="1"/>
  <c r="P81" i="5"/>
  <c r="N81" i="5"/>
  <c r="L81" i="5"/>
  <c r="K81" i="5"/>
  <c r="Q80" i="5"/>
  <c r="S80" i="5" s="1"/>
  <c r="P80" i="5"/>
  <c r="N80" i="5"/>
  <c r="L80" i="5"/>
  <c r="K80" i="5"/>
  <c r="Q79" i="5"/>
  <c r="S79" i="5" s="1"/>
  <c r="P79" i="5"/>
  <c r="N79" i="5"/>
  <c r="L79" i="5"/>
  <c r="K79" i="5"/>
  <c r="Q78" i="5"/>
  <c r="S78" i="5" s="1"/>
  <c r="P78" i="5"/>
  <c r="N78" i="5"/>
  <c r="L78" i="5"/>
  <c r="K78" i="5"/>
  <c r="Q77" i="5"/>
  <c r="S77" i="5" s="1"/>
  <c r="P77" i="5"/>
  <c r="N77" i="5"/>
  <c r="L77" i="5"/>
  <c r="K77" i="5"/>
  <c r="Q76" i="5"/>
  <c r="S76" i="5" s="1"/>
  <c r="P76" i="5"/>
  <c r="N76" i="5"/>
  <c r="L76" i="5"/>
  <c r="K76" i="5"/>
  <c r="Q75" i="5"/>
  <c r="S75" i="5" s="1"/>
  <c r="P75" i="5"/>
  <c r="N75" i="5"/>
  <c r="L75" i="5"/>
  <c r="K75" i="5"/>
  <c r="N72" i="5"/>
  <c r="L72" i="5"/>
  <c r="K72" i="5"/>
  <c r="Q71" i="5"/>
  <c r="S71" i="5" s="1"/>
  <c r="P71" i="5"/>
  <c r="N71" i="5"/>
  <c r="L71" i="5"/>
  <c r="K71" i="5"/>
  <c r="Q68" i="5"/>
  <c r="S68" i="5" s="1"/>
  <c r="P68" i="5"/>
  <c r="N68" i="5"/>
  <c r="L68" i="5"/>
  <c r="K68" i="5"/>
  <c r="Q67" i="5"/>
  <c r="S67" i="5" s="1"/>
  <c r="P67" i="5"/>
  <c r="N67" i="5"/>
  <c r="L67" i="5"/>
  <c r="K67" i="5"/>
  <c r="Q66" i="5"/>
  <c r="S66" i="5" s="1"/>
  <c r="P66" i="5"/>
  <c r="N66" i="5"/>
  <c r="L66" i="5"/>
  <c r="K66" i="5"/>
  <c r="Q65" i="5"/>
  <c r="S65" i="5" s="1"/>
  <c r="P65" i="5"/>
  <c r="N65" i="5"/>
  <c r="L65" i="5"/>
  <c r="K65" i="5"/>
  <c r="Q64" i="5"/>
  <c r="S64" i="5" s="1"/>
  <c r="P64" i="5"/>
  <c r="N64" i="5"/>
  <c r="L64" i="5"/>
  <c r="K64" i="5"/>
  <c r="Q864" i="5"/>
  <c r="S864" i="5" s="1"/>
  <c r="P864" i="5"/>
  <c r="N864" i="5"/>
  <c r="L864" i="5"/>
  <c r="K864" i="5"/>
  <c r="Q63" i="5"/>
  <c r="S63" i="5" s="1"/>
  <c r="P63" i="5"/>
  <c r="N63" i="5"/>
  <c r="L63" i="5"/>
  <c r="K63" i="5"/>
  <c r="Q62" i="5"/>
  <c r="S62" i="5" s="1"/>
  <c r="P62" i="5"/>
  <c r="N62" i="5"/>
  <c r="L62" i="5"/>
  <c r="K62" i="5"/>
  <c r="Q358" i="5"/>
  <c r="S358" i="5" s="1"/>
  <c r="P358" i="5"/>
  <c r="N358" i="5"/>
  <c r="L358" i="5"/>
  <c r="K358" i="5"/>
  <c r="Q95" i="5"/>
  <c r="S95" i="5" s="1"/>
  <c r="P95" i="5"/>
  <c r="N95" i="5"/>
  <c r="L95" i="5"/>
  <c r="K95" i="5"/>
  <c r="Q44" i="5"/>
  <c r="S44" i="5" s="1"/>
  <c r="P44" i="5"/>
  <c r="N44" i="5"/>
  <c r="L44" i="5"/>
  <c r="K44" i="5"/>
  <c r="Q43" i="5"/>
  <c r="S43" i="5" s="1"/>
  <c r="P43" i="5"/>
  <c r="N43" i="5"/>
  <c r="L43" i="5"/>
  <c r="K43" i="5"/>
  <c r="Q42" i="5"/>
  <c r="S42" i="5" s="1"/>
  <c r="P42" i="5"/>
  <c r="N42" i="5"/>
  <c r="L42" i="5"/>
  <c r="K42" i="5"/>
  <c r="Q41" i="5"/>
  <c r="S41" i="5" s="1"/>
  <c r="P41" i="5"/>
  <c r="N41" i="5"/>
  <c r="L41" i="5"/>
  <c r="K41" i="5"/>
  <c r="Q39" i="5"/>
  <c r="S39" i="5" s="1"/>
  <c r="P39" i="5"/>
  <c r="N39" i="5"/>
  <c r="L39" i="5"/>
  <c r="K39" i="5"/>
  <c r="Q38" i="5"/>
  <c r="S38" i="5" s="1"/>
  <c r="P38" i="5"/>
  <c r="N38" i="5"/>
  <c r="L38" i="5"/>
  <c r="K38" i="5"/>
  <c r="Q37" i="5"/>
  <c r="S37" i="5" s="1"/>
  <c r="P37" i="5"/>
  <c r="N37" i="5"/>
  <c r="L37" i="5"/>
  <c r="K37" i="5"/>
  <c r="Q35" i="5"/>
  <c r="S35" i="5" s="1"/>
  <c r="P35" i="5"/>
  <c r="N35" i="5"/>
  <c r="L35" i="5"/>
  <c r="K35" i="5"/>
  <c r="Q276" i="5"/>
  <c r="S276" i="5" s="1"/>
  <c r="P276" i="5"/>
  <c r="N276" i="5"/>
  <c r="L276" i="5"/>
  <c r="K276" i="5"/>
  <c r="Q33" i="5"/>
  <c r="S33" i="5" s="1"/>
  <c r="P33" i="5"/>
  <c r="N33" i="5"/>
  <c r="L33" i="5"/>
  <c r="K33" i="5"/>
  <c r="Q32" i="5"/>
  <c r="S32" i="5" s="1"/>
  <c r="P32" i="5"/>
  <c r="N32" i="5"/>
  <c r="L32" i="5"/>
  <c r="K32" i="5"/>
  <c r="Q31" i="5"/>
  <c r="S31" i="5" s="1"/>
  <c r="P31" i="5"/>
  <c r="N31" i="5"/>
  <c r="L31" i="5"/>
  <c r="K31" i="5"/>
  <c r="Q30" i="5"/>
  <c r="S30" i="5" s="1"/>
  <c r="P30" i="5"/>
  <c r="N30" i="5"/>
  <c r="L30" i="5"/>
  <c r="K30" i="5"/>
  <c r="Q29" i="5"/>
  <c r="S29" i="5" s="1"/>
  <c r="P29" i="5"/>
  <c r="N29" i="5"/>
  <c r="L29" i="5"/>
  <c r="K29" i="5"/>
  <c r="Q270" i="5"/>
  <c r="S270" i="5" s="1"/>
  <c r="P270" i="5"/>
  <c r="N270" i="5"/>
  <c r="L270" i="5"/>
  <c r="K270" i="5"/>
  <c r="Q40" i="5"/>
  <c r="S40" i="5" s="1"/>
  <c r="P40" i="5"/>
  <c r="N40" i="5"/>
  <c r="L40" i="5"/>
  <c r="K40" i="5"/>
  <c r="Q28" i="5"/>
  <c r="S28" i="5" s="1"/>
  <c r="P28" i="5"/>
  <c r="N28" i="5"/>
  <c r="L28" i="5"/>
  <c r="K28" i="5"/>
  <c r="Q23" i="5"/>
  <c r="S23" i="5" s="1"/>
  <c r="P23" i="5"/>
  <c r="N23" i="5"/>
  <c r="L23" i="5"/>
  <c r="K23" i="5"/>
  <c r="Q22" i="5"/>
  <c r="S22" i="5" s="1"/>
  <c r="P22" i="5"/>
  <c r="N22" i="5"/>
  <c r="L22" i="5"/>
  <c r="K22" i="5"/>
  <c r="Q21" i="5"/>
  <c r="S21" i="5" s="1"/>
  <c r="P21" i="5"/>
  <c r="N21" i="5"/>
  <c r="L21" i="5"/>
  <c r="K21" i="5"/>
  <c r="Q874" i="5"/>
  <c r="S874" i="5" s="1"/>
  <c r="P874" i="5"/>
  <c r="N874" i="5"/>
  <c r="L874" i="5"/>
  <c r="K874" i="5"/>
  <c r="Q20" i="5"/>
  <c r="S20" i="5" s="1"/>
  <c r="P20" i="5"/>
  <c r="N20" i="5"/>
  <c r="L20" i="5"/>
  <c r="K20" i="5"/>
  <c r="Q19" i="5"/>
  <c r="S19" i="5" s="1"/>
  <c r="P19" i="5"/>
  <c r="N19" i="5"/>
  <c r="L19" i="5"/>
  <c r="K19" i="5"/>
  <c r="Q18" i="5"/>
  <c r="S18" i="5" s="1"/>
  <c r="P18" i="5"/>
  <c r="N18" i="5"/>
  <c r="L18" i="5"/>
  <c r="K18" i="5"/>
  <c r="Q133" i="5"/>
  <c r="S133" i="5" s="1"/>
  <c r="P133" i="5"/>
  <c r="N133" i="5"/>
  <c r="L133" i="5"/>
  <c r="K133" i="5"/>
  <c r="Q15" i="5"/>
  <c r="S15" i="5" s="1"/>
  <c r="P15" i="5"/>
  <c r="N15" i="5"/>
  <c r="L15" i="5"/>
  <c r="K15" i="5"/>
  <c r="Q271" i="5"/>
  <c r="S271" i="5" s="1"/>
  <c r="P271" i="5"/>
  <c r="N271" i="5"/>
  <c r="L271" i="5"/>
  <c r="K271" i="5"/>
  <c r="Q70" i="5"/>
  <c r="S70" i="5" s="1"/>
  <c r="P70" i="5"/>
  <c r="N70" i="5"/>
  <c r="L70" i="5"/>
  <c r="K70" i="5"/>
  <c r="Q14" i="5"/>
  <c r="S14" i="5" s="1"/>
  <c r="P14" i="5"/>
  <c r="N14" i="5"/>
  <c r="L14" i="5"/>
  <c r="K14" i="5"/>
  <c r="Q13" i="5"/>
  <c r="S13" i="5" s="1"/>
  <c r="P13" i="5"/>
  <c r="N13" i="5"/>
  <c r="L13" i="5"/>
  <c r="K13" i="5"/>
  <c r="Q12" i="5"/>
  <c r="S12" i="5" s="1"/>
  <c r="P12" i="5"/>
  <c r="N12" i="5"/>
  <c r="L12" i="5"/>
  <c r="K12" i="5"/>
  <c r="Q11" i="5"/>
  <c r="S11" i="5" s="1"/>
  <c r="P11" i="5"/>
  <c r="N11" i="5"/>
  <c r="L11" i="5"/>
  <c r="K11" i="5"/>
  <c r="Q10" i="5"/>
  <c r="S10" i="5" s="1"/>
  <c r="P10" i="5"/>
  <c r="N10" i="5"/>
  <c r="L10" i="5"/>
  <c r="K10" i="5"/>
  <c r="Q9" i="5"/>
  <c r="S9" i="5" s="1"/>
  <c r="P9" i="5"/>
  <c r="N9" i="5"/>
  <c r="L9" i="5"/>
  <c r="K9" i="5"/>
  <c r="Q8" i="5"/>
  <c r="S8" i="5" s="1"/>
  <c r="P8" i="5"/>
  <c r="N8" i="5"/>
  <c r="L8" i="5"/>
  <c r="K8" i="5"/>
  <c r="Q7" i="5"/>
  <c r="S7" i="5" s="1"/>
  <c r="P7" i="5"/>
  <c r="N7" i="5"/>
  <c r="L7" i="5"/>
  <c r="K7" i="5"/>
  <c r="K426" i="5"/>
  <c r="L426" i="5"/>
  <c r="N426" i="5"/>
  <c r="P426" i="5"/>
  <c r="Q426" i="5"/>
  <c r="S426" i="5" s="1"/>
  <c r="K425" i="5"/>
  <c r="L425" i="5"/>
  <c r="N425" i="5"/>
  <c r="P425" i="5"/>
  <c r="Q425" i="5"/>
  <c r="S425" i="5" s="1"/>
  <c r="S208" i="5" l="1"/>
  <c r="R477" i="5"/>
  <c r="R469" i="5"/>
  <c r="R824" i="5"/>
  <c r="R482" i="5"/>
  <c r="R481" i="5"/>
  <c r="R474" i="5"/>
  <c r="R475" i="5"/>
  <c r="R476" i="5"/>
  <c r="R484" i="5"/>
  <c r="R472" i="5"/>
  <c r="R470" i="5"/>
  <c r="R471" i="5"/>
  <c r="R483" i="5"/>
  <c r="R465" i="5"/>
  <c r="R480" i="5"/>
  <c r="R615" i="5"/>
  <c r="R21" i="5"/>
  <c r="R375" i="5"/>
  <c r="R518" i="5"/>
  <c r="R473" i="5"/>
  <c r="R191" i="5"/>
  <c r="R225" i="5"/>
  <c r="R230" i="5"/>
  <c r="R247" i="5"/>
  <c r="R252" i="5"/>
  <c r="R119" i="5"/>
  <c r="R23" i="5"/>
  <c r="R376" i="5"/>
  <c r="R11" i="5"/>
  <c r="R12" i="5"/>
  <c r="R216" i="5"/>
  <c r="R244" i="5"/>
  <c r="R259" i="5"/>
  <c r="R14" i="5"/>
  <c r="R38" i="5"/>
  <c r="R95" i="5"/>
  <c r="R10" i="5"/>
  <c r="R874" i="5"/>
  <c r="R223" i="5"/>
  <c r="R39" i="5"/>
  <c r="R87" i="5"/>
  <c r="R218" i="5"/>
  <c r="R245" i="5"/>
  <c r="R260" i="5"/>
  <c r="R374" i="5"/>
  <c r="R63" i="5"/>
  <c r="R151" i="5"/>
  <c r="R137" i="5"/>
  <c r="R143" i="5"/>
  <c r="R150" i="5"/>
  <c r="R157" i="5"/>
  <c r="R169" i="5"/>
  <c r="R177" i="5"/>
  <c r="R192" i="5"/>
  <c r="R8" i="5"/>
  <c r="R66" i="5"/>
  <c r="R326" i="5"/>
  <c r="R136" i="5"/>
  <c r="R271" i="5"/>
  <c r="R30" i="5"/>
  <c r="R276" i="5"/>
  <c r="R62" i="5"/>
  <c r="R129" i="5"/>
  <c r="R162" i="5"/>
  <c r="R163" i="5"/>
  <c r="R168" i="5"/>
  <c r="R145" i="5"/>
  <c r="R179" i="5"/>
  <c r="R219" i="5"/>
  <c r="R222" i="5"/>
  <c r="R224" i="5"/>
  <c r="R242" i="5"/>
  <c r="R258" i="5"/>
  <c r="R426" i="5"/>
  <c r="R19" i="5"/>
  <c r="R65" i="5"/>
  <c r="R117" i="5"/>
  <c r="R124" i="5"/>
  <c r="R161" i="5"/>
  <c r="R175" i="5"/>
  <c r="R176" i="5"/>
  <c r="R178" i="5"/>
  <c r="R187" i="5"/>
  <c r="R217" i="5"/>
  <c r="R133" i="5"/>
  <c r="R28" i="5"/>
  <c r="R270" i="5"/>
  <c r="R42" i="5"/>
  <c r="R127" i="5"/>
  <c r="R172" i="5"/>
  <c r="R226" i="5"/>
  <c r="R229" i="5"/>
  <c r="R246" i="5"/>
  <c r="R251" i="5"/>
  <c r="R253" i="5"/>
  <c r="R257" i="5"/>
  <c r="R263" i="5"/>
  <c r="R264" i="5"/>
  <c r="R256" i="5"/>
  <c r="R269" i="5"/>
  <c r="R31" i="5"/>
  <c r="R156" i="5"/>
  <c r="R7" i="5"/>
  <c r="R9" i="5"/>
  <c r="R22" i="5"/>
  <c r="R41" i="5"/>
  <c r="R75" i="5"/>
  <c r="R82" i="5"/>
  <c r="R94" i="5"/>
  <c r="R122" i="5"/>
  <c r="R138" i="5"/>
  <c r="R266" i="5"/>
  <c r="R20" i="5"/>
  <c r="R35" i="5"/>
  <c r="R37" i="5"/>
  <c r="R93" i="5"/>
  <c r="R118" i="5"/>
  <c r="R120" i="5"/>
  <c r="R128" i="5"/>
  <c r="R130" i="5"/>
  <c r="R148" i="5"/>
  <c r="R149" i="5"/>
  <c r="R211" i="5"/>
  <c r="R228" i="5"/>
  <c r="R248" i="5"/>
  <c r="R255" i="5"/>
  <c r="R15" i="5"/>
  <c r="R18" i="5"/>
  <c r="R32" i="5"/>
  <c r="R33" i="5"/>
  <c r="R71" i="5"/>
  <c r="R72" i="5"/>
  <c r="R85" i="5"/>
  <c r="R97" i="5"/>
  <c r="R121" i="5"/>
  <c r="R146" i="5"/>
  <c r="R215" i="5"/>
  <c r="R220" i="5"/>
  <c r="R254" i="5"/>
  <c r="R268" i="5"/>
  <c r="R70" i="5"/>
  <c r="R64" i="5"/>
  <c r="R78" i="5"/>
  <c r="R84" i="5"/>
  <c r="R115" i="5"/>
  <c r="R126" i="5"/>
  <c r="R140" i="5"/>
  <c r="R142" i="5"/>
  <c r="R144" i="5"/>
  <c r="R132" i="5"/>
  <c r="R13" i="5"/>
  <c r="R40" i="5"/>
  <c r="R29" i="5"/>
  <c r="R43" i="5"/>
  <c r="R44" i="5"/>
  <c r="R358" i="5"/>
  <c r="R864" i="5"/>
  <c r="R67" i="5"/>
  <c r="R68" i="5"/>
  <c r="R76" i="5"/>
  <c r="R88" i="5"/>
  <c r="R123" i="5"/>
  <c r="R125" i="5"/>
  <c r="R139" i="5"/>
  <c r="R153" i="5"/>
  <c r="R155" i="5"/>
  <c r="R193" i="5"/>
  <c r="R194" i="5"/>
  <c r="R221" i="5"/>
  <c r="R249" i="5"/>
  <c r="R79" i="5"/>
  <c r="R81" i="5"/>
  <c r="R91" i="5"/>
  <c r="R96" i="5"/>
  <c r="R147" i="5"/>
  <c r="R184" i="5"/>
  <c r="R208" i="5"/>
  <c r="R100" i="5"/>
  <c r="R116" i="5"/>
  <c r="R167" i="5"/>
  <c r="R171" i="5"/>
  <c r="R173" i="5"/>
  <c r="R174" i="5"/>
  <c r="R189" i="5"/>
  <c r="R190" i="5"/>
  <c r="R89" i="5"/>
  <c r="R368" i="5"/>
  <c r="R98" i="5"/>
  <c r="R170" i="5"/>
  <c r="R213" i="5"/>
  <c r="R425" i="5"/>
  <c r="R83" i="5"/>
  <c r="R154" i="5"/>
  <c r="R158" i="5"/>
  <c r="R164" i="5"/>
  <c r="R166" i="5"/>
  <c r="R875" i="5"/>
  <c r="R188" i="5"/>
  <c r="R212" i="5"/>
  <c r="R77" i="5"/>
  <c r="R80" i="5"/>
  <c r="R92" i="5"/>
  <c r="R152" i="5"/>
  <c r="R160" i="5"/>
  <c r="R186" i="5"/>
  <c r="R209" i="5"/>
  <c r="R210" i="5"/>
  <c r="R159" i="5"/>
  <c r="R214" i="5"/>
  <c r="N871" i="5"/>
  <c r="Q349" i="5"/>
  <c r="S349" i="5" s="1"/>
  <c r="P349" i="5"/>
  <c r="N349" i="5"/>
  <c r="L349" i="5"/>
  <c r="K349" i="5"/>
  <c r="Q280" i="5"/>
  <c r="S280" i="5" s="1"/>
  <c r="P280" i="5"/>
  <c r="N280" i="5"/>
  <c r="K280" i="5"/>
  <c r="L280" i="5"/>
  <c r="Q279" i="5"/>
  <c r="R280" i="5" l="1"/>
  <c r="R349" i="5"/>
  <c r="Q871" i="5"/>
  <c r="Q840" i="5"/>
  <c r="S840" i="5" s="1"/>
  <c r="Q823" i="5"/>
  <c r="S823" i="5" s="1"/>
  <c r="Q820" i="5"/>
  <c r="S820" i="5" s="1"/>
  <c r="P758" i="5"/>
  <c r="N758" i="5"/>
  <c r="Q685" i="5"/>
  <c r="S685" i="5" s="1"/>
  <c r="Q513" i="5"/>
  <c r="S513" i="5" s="1"/>
  <c r="P513" i="5"/>
  <c r="N513" i="5"/>
  <c r="Q651" i="5"/>
  <c r="S651" i="5" s="1"/>
  <c r="Q387" i="5"/>
  <c r="S387" i="5" s="1"/>
  <c r="Q331" i="5"/>
  <c r="S331" i="5" s="1"/>
  <c r="S279" i="5"/>
  <c r="Q55" i="5"/>
  <c r="S55" i="5" s="1"/>
  <c r="N55" i="5"/>
  <c r="P55" i="5"/>
  <c r="P390" i="5"/>
  <c r="Q390" i="5"/>
  <c r="S390" i="5" s="1"/>
  <c r="S871" i="5" l="1"/>
  <c r="L513" i="5"/>
  <c r="K513" i="5"/>
  <c r="Q512" i="5"/>
  <c r="S512" i="5" s="1"/>
  <c r="P512" i="5"/>
  <c r="N512" i="5"/>
  <c r="L512" i="5"/>
  <c r="K512" i="5"/>
  <c r="Q511" i="5"/>
  <c r="S511" i="5" s="1"/>
  <c r="P511" i="5"/>
  <c r="N511" i="5"/>
  <c r="L511" i="5"/>
  <c r="K511" i="5"/>
  <c r="P510" i="5"/>
  <c r="Q510" i="5"/>
  <c r="S510" i="5" s="1"/>
  <c r="P509" i="5"/>
  <c r="Q509" i="5"/>
  <c r="S509" i="5" s="1"/>
  <c r="P840" i="5"/>
  <c r="N840" i="5"/>
  <c r="L840" i="5"/>
  <c r="K840" i="5"/>
  <c r="P719" i="5"/>
  <c r="Q719" i="5"/>
  <c r="S719" i="5" s="1"/>
  <c r="P692" i="5"/>
  <c r="Q692" i="5"/>
  <c r="S692" i="5" s="1"/>
  <c r="P452" i="5"/>
  <c r="Q452" i="5"/>
  <c r="S452" i="5" s="1"/>
  <c r="P789" i="5"/>
  <c r="Q789" i="5"/>
  <c r="S789" i="5" s="1"/>
  <c r="P327" i="5"/>
  <c r="Q327" i="5"/>
  <c r="S327" i="5" s="1"/>
  <c r="P340" i="5"/>
  <c r="Q340" i="5"/>
  <c r="S340" i="5" s="1"/>
  <c r="P348" i="5"/>
  <c r="Q348" i="5"/>
  <c r="S348" i="5" s="1"/>
  <c r="P281" i="5"/>
  <c r="Q281" i="5"/>
  <c r="S281" i="5" s="1"/>
  <c r="R513" i="5" l="1"/>
  <c r="R511" i="5"/>
  <c r="R840" i="5"/>
  <c r="R512" i="5"/>
  <c r="K452" i="5"/>
  <c r="L452" i="5"/>
  <c r="N452" i="5"/>
  <c r="K340" i="5"/>
  <c r="L340" i="5"/>
  <c r="N340" i="5"/>
  <c r="K510" i="5"/>
  <c r="L510" i="5"/>
  <c r="N510" i="5"/>
  <c r="K789" i="5"/>
  <c r="L789" i="5"/>
  <c r="N789" i="5"/>
  <c r="R510" i="5" l="1"/>
  <c r="R452" i="5"/>
  <c r="R789" i="5"/>
  <c r="R340" i="5"/>
  <c r="K327" i="5"/>
  <c r="L327" i="5"/>
  <c r="N327" i="5"/>
  <c r="K348" i="5"/>
  <c r="L348" i="5"/>
  <c r="N348" i="5"/>
  <c r="K281" i="5"/>
  <c r="L281" i="5"/>
  <c r="N281" i="5"/>
  <c r="K55" i="5"/>
  <c r="L55" i="5"/>
  <c r="K390" i="5"/>
  <c r="L390" i="5"/>
  <c r="N390" i="5"/>
  <c r="K509" i="5"/>
  <c r="L509" i="5"/>
  <c r="N509" i="5"/>
  <c r="K719" i="5"/>
  <c r="L719" i="5"/>
  <c r="N719" i="5"/>
  <c r="K692" i="5"/>
  <c r="L692" i="5"/>
  <c r="N692" i="5"/>
  <c r="R55" i="5" l="1"/>
  <c r="R390" i="5"/>
  <c r="R327" i="5"/>
  <c r="R719" i="5"/>
  <c r="R348" i="5"/>
  <c r="R692" i="5"/>
  <c r="R281" i="5"/>
  <c r="R509" i="5"/>
  <c r="P651" i="5" l="1"/>
  <c r="K651" i="5"/>
  <c r="N651" i="5"/>
  <c r="R651" i="5" l="1"/>
  <c r="K685" i="5"/>
  <c r="L685" i="5"/>
  <c r="N685" i="5"/>
  <c r="K435" i="5"/>
  <c r="N435" i="5"/>
  <c r="P435" i="5"/>
  <c r="Q435" i="5"/>
  <c r="S435" i="5" s="1"/>
  <c r="P331" i="5"/>
  <c r="K331" i="5"/>
  <c r="L331" i="5"/>
  <c r="N331" i="5"/>
  <c r="P279" i="5"/>
  <c r="K279" i="5"/>
  <c r="L279" i="5"/>
  <c r="N279" i="5"/>
  <c r="P871" i="5"/>
  <c r="K871" i="5"/>
  <c r="L871" i="5"/>
  <c r="P387" i="5"/>
  <c r="K387" i="5"/>
  <c r="L387" i="5"/>
  <c r="N387" i="5"/>
  <c r="L393" i="5"/>
  <c r="K393" i="5"/>
  <c r="R871" i="5" l="1"/>
  <c r="R331" i="5"/>
  <c r="R387" i="5"/>
  <c r="R279" i="5"/>
  <c r="R685" i="5"/>
  <c r="R435" i="5"/>
  <c r="Q642" i="5"/>
  <c r="S642" i="5" s="1"/>
  <c r="Q596" i="5"/>
  <c r="S596" i="5" s="1"/>
  <c r="Q609" i="5"/>
  <c r="S609" i="5" s="1"/>
  <c r="Q607" i="5"/>
  <c r="S607" i="5" s="1"/>
  <c r="Q795" i="5"/>
  <c r="S795" i="5" s="1"/>
  <c r="Q773" i="5"/>
  <c r="S773" i="5" s="1"/>
  <c r="Q770" i="5"/>
  <c r="S770" i="5" s="1"/>
  <c r="Q758" i="5"/>
  <c r="S758" i="5" s="1"/>
  <c r="Q702" i="5"/>
  <c r="S702" i="5" s="1"/>
  <c r="Q681" i="5"/>
  <c r="S681" i="5" s="1"/>
  <c r="Q694" i="5"/>
  <c r="S694" i="5" s="1"/>
  <c r="P609" i="5"/>
  <c r="K609" i="5"/>
  <c r="L609" i="5"/>
  <c r="N609" i="5"/>
  <c r="P607" i="5"/>
  <c r="K607" i="5"/>
  <c r="L607" i="5"/>
  <c r="N607" i="5"/>
  <c r="P596" i="5"/>
  <c r="K596" i="5"/>
  <c r="L596" i="5"/>
  <c r="N596" i="5"/>
  <c r="K590" i="5"/>
  <c r="L590" i="5"/>
  <c r="N590" i="5"/>
  <c r="P590" i="5"/>
  <c r="Q590" i="5"/>
  <c r="S590" i="5" s="1"/>
  <c r="P642" i="5"/>
  <c r="K642" i="5"/>
  <c r="L642" i="5"/>
  <c r="N642" i="5"/>
  <c r="P795" i="5"/>
  <c r="K795" i="5"/>
  <c r="L795" i="5"/>
  <c r="N795" i="5"/>
  <c r="P773" i="5"/>
  <c r="K773" i="5"/>
  <c r="L773" i="5"/>
  <c r="N773" i="5"/>
  <c r="P770" i="5"/>
  <c r="K770" i="5"/>
  <c r="L770" i="5"/>
  <c r="N770" i="5"/>
  <c r="L758" i="5"/>
  <c r="K758" i="5"/>
  <c r="P702" i="5"/>
  <c r="K702" i="5"/>
  <c r="L702" i="5"/>
  <c r="N702" i="5"/>
  <c r="P694" i="5"/>
  <c r="K694" i="5"/>
  <c r="L694" i="5"/>
  <c r="N694" i="5"/>
  <c r="P681" i="5"/>
  <c r="K681" i="5"/>
  <c r="L681" i="5"/>
  <c r="N681" i="5"/>
  <c r="R681" i="5" l="1"/>
  <c r="R770" i="5"/>
  <c r="R694" i="5"/>
  <c r="R758" i="5"/>
  <c r="R773" i="5"/>
  <c r="R702" i="5"/>
  <c r="R795" i="5"/>
  <c r="R607" i="5"/>
  <c r="R609" i="5"/>
  <c r="R596" i="5"/>
  <c r="R590" i="5"/>
  <c r="R642" i="5"/>
  <c r="Q837" i="5"/>
  <c r="Q804" i="5"/>
  <c r="Q809" i="5"/>
  <c r="S809" i="5" s="1"/>
  <c r="P823" i="5"/>
  <c r="K823" i="5"/>
  <c r="L823" i="5"/>
  <c r="N823" i="5"/>
  <c r="P820" i="5"/>
  <c r="K820" i="5"/>
  <c r="L820" i="5"/>
  <c r="N820" i="5"/>
  <c r="P861" i="5"/>
  <c r="Q861" i="5"/>
  <c r="S861" i="5" s="1"/>
  <c r="K861" i="5"/>
  <c r="L861" i="5"/>
  <c r="N861" i="5"/>
  <c r="P837" i="5"/>
  <c r="K837" i="5"/>
  <c r="L837" i="5"/>
  <c r="N837" i="5"/>
  <c r="Q444" i="5"/>
  <c r="S444" i="5" s="1"/>
  <c r="P444" i="5"/>
  <c r="N444" i="5"/>
  <c r="L444" i="5"/>
  <c r="K444" i="5"/>
  <c r="P809" i="5"/>
  <c r="K809" i="5"/>
  <c r="L809" i="5"/>
  <c r="N809" i="5"/>
  <c r="P804" i="5"/>
  <c r="K804" i="5"/>
  <c r="L804" i="5"/>
  <c r="N804" i="5"/>
  <c r="R820" i="5" l="1"/>
  <c r="R823" i="5"/>
  <c r="R837" i="5"/>
  <c r="R809" i="5"/>
  <c r="R861" i="5"/>
  <c r="R444" i="5"/>
  <c r="R804" i="5"/>
  <c r="K342" i="5" l="1"/>
  <c r="P380" i="5" l="1"/>
  <c r="Q380" i="5"/>
  <c r="S380" i="5" s="1"/>
  <c r="K380" i="5"/>
  <c r="L380" i="5"/>
  <c r="N380" i="5"/>
  <c r="R380" i="5" l="1"/>
  <c r="O885" i="5" l="1"/>
  <c r="I885" i="5"/>
  <c r="P312" i="5" l="1"/>
  <c r="Q312" i="5"/>
  <c r="S312" i="5" s="1"/>
  <c r="K312" i="5"/>
  <c r="L312" i="5"/>
  <c r="N312" i="5"/>
  <c r="P854" i="5"/>
  <c r="Q854" i="5"/>
  <c r="S854" i="5" s="1"/>
  <c r="K854" i="5"/>
  <c r="L854" i="5"/>
  <c r="N854" i="5"/>
  <c r="Q515" i="5"/>
  <c r="S515" i="5" s="1"/>
  <c r="P515" i="5"/>
  <c r="K515" i="5"/>
  <c r="L515" i="5"/>
  <c r="N515" i="5"/>
  <c r="R312" i="5" l="1"/>
  <c r="R854" i="5"/>
  <c r="R515" i="5"/>
  <c r="P417" i="5" l="1"/>
  <c r="Q417" i="5"/>
  <c r="S417" i="5" s="1"/>
  <c r="K417" i="5"/>
  <c r="L417" i="5"/>
  <c r="N417" i="5"/>
  <c r="Q793" i="5"/>
  <c r="S793" i="5" s="1"/>
  <c r="P793" i="5"/>
  <c r="K793" i="5"/>
  <c r="L793" i="5"/>
  <c r="N793" i="5"/>
  <c r="Q790" i="5"/>
  <c r="S790" i="5" s="1"/>
  <c r="P790" i="5"/>
  <c r="N790" i="5"/>
  <c r="L790" i="5"/>
  <c r="K790" i="5"/>
  <c r="R417" i="5" l="1"/>
  <c r="R793" i="5"/>
  <c r="R790" i="5"/>
  <c r="P630" i="5" l="1"/>
  <c r="Q630" i="5"/>
  <c r="S630" i="5" s="1"/>
  <c r="K630" i="5"/>
  <c r="L630" i="5"/>
  <c r="N630" i="5"/>
  <c r="R630" i="5" l="1"/>
  <c r="P363" i="5" l="1"/>
  <c r="Q363" i="5"/>
  <c r="S363" i="5" s="1"/>
  <c r="K363" i="5"/>
  <c r="L363" i="5"/>
  <c r="N363" i="5"/>
  <c r="R363" i="5" l="1"/>
  <c r="P768" i="5" l="1"/>
  <c r="Q768" i="5"/>
  <c r="K768" i="5"/>
  <c r="L768" i="5"/>
  <c r="N768" i="5"/>
  <c r="P384" i="5"/>
  <c r="Q384" i="5"/>
  <c r="K384" i="5"/>
  <c r="L384" i="5"/>
  <c r="N384" i="5"/>
  <c r="R768" i="5" l="1"/>
  <c r="S768" i="5"/>
  <c r="S384" i="5"/>
  <c r="R384" i="5"/>
  <c r="P675" i="5" l="1"/>
  <c r="Q675" i="5"/>
  <c r="S675" i="5" s="1"/>
  <c r="K675" i="5"/>
  <c r="L675" i="5"/>
  <c r="N675" i="5"/>
  <c r="P587" i="5"/>
  <c r="Q587" i="5"/>
  <c r="K587" i="5"/>
  <c r="L587" i="5"/>
  <c r="N587" i="5"/>
  <c r="P317" i="5"/>
  <c r="Q317" i="5"/>
  <c r="K317" i="5"/>
  <c r="L317" i="5"/>
  <c r="N317" i="5"/>
  <c r="P822" i="5"/>
  <c r="Q822" i="5"/>
  <c r="K822" i="5"/>
  <c r="L822" i="5"/>
  <c r="N822" i="5"/>
  <c r="P847" i="5"/>
  <c r="Q847" i="5"/>
  <c r="S847" i="5" s="1"/>
  <c r="K847" i="5"/>
  <c r="L847" i="5"/>
  <c r="N847" i="5"/>
  <c r="P813" i="5"/>
  <c r="Q813" i="5"/>
  <c r="K813" i="5"/>
  <c r="L813" i="5"/>
  <c r="N813" i="5"/>
  <c r="P816" i="5"/>
  <c r="Q816" i="5"/>
  <c r="K816" i="5"/>
  <c r="L816" i="5"/>
  <c r="N816" i="5"/>
  <c r="P311" i="5"/>
  <c r="Q311" i="5"/>
  <c r="S311" i="5" s="1"/>
  <c r="K311" i="5"/>
  <c r="L311" i="5"/>
  <c r="N311" i="5"/>
  <c r="P410" i="5"/>
  <c r="Q410" i="5"/>
  <c r="S410" i="5" s="1"/>
  <c r="K410" i="5"/>
  <c r="L410" i="5"/>
  <c r="N410" i="5"/>
  <c r="R587" i="5" l="1"/>
  <c r="R675" i="5"/>
  <c r="S587" i="5"/>
  <c r="S317" i="5"/>
  <c r="R317" i="5"/>
  <c r="S822" i="5"/>
  <c r="R822" i="5"/>
  <c r="R847" i="5"/>
  <c r="S813" i="5"/>
  <c r="R813" i="5"/>
  <c r="S816" i="5"/>
  <c r="R816" i="5"/>
  <c r="R311" i="5"/>
  <c r="R410" i="5"/>
  <c r="P586" i="5" l="1"/>
  <c r="Q586" i="5"/>
  <c r="K586" i="5"/>
  <c r="L586" i="5"/>
  <c r="N586" i="5"/>
  <c r="P740" i="5"/>
  <c r="Q740" i="5"/>
  <c r="K740" i="5"/>
  <c r="L740" i="5"/>
  <c r="N740" i="5"/>
  <c r="P776" i="5"/>
  <c r="Q776" i="5"/>
  <c r="S776" i="5" s="1"/>
  <c r="K776" i="5"/>
  <c r="L776" i="5"/>
  <c r="N776" i="5"/>
  <c r="R776" i="5" l="1"/>
  <c r="S586" i="5"/>
  <c r="R586" i="5"/>
  <c r="S740" i="5"/>
  <c r="R740" i="5"/>
  <c r="P775" i="5"/>
  <c r="Q775" i="5"/>
  <c r="K775" i="5"/>
  <c r="L775" i="5"/>
  <c r="N775" i="5"/>
  <c r="R775" i="5" l="1"/>
  <c r="S775" i="5"/>
  <c r="Q862" i="5"/>
  <c r="Q860" i="5"/>
  <c r="Q828" i="5"/>
  <c r="Q858" i="5"/>
  <c r="Q859" i="5"/>
  <c r="Q815" i="5"/>
  <c r="Q772" i="5"/>
  <c r="Q764" i="5"/>
  <c r="Q850" i="5"/>
  <c r="Q852" i="5"/>
  <c r="Q853" i="5"/>
  <c r="Q848" i="5"/>
  <c r="Q834" i="5"/>
  <c r="Q827" i="5"/>
  <c r="Q846" i="5"/>
  <c r="Q843" i="5"/>
  <c r="Q845" i="5"/>
  <c r="Q844" i="5"/>
  <c r="Q635" i="5"/>
  <c r="Q836" i="5"/>
  <c r="Q839" i="5"/>
  <c r="Q763" i="5"/>
  <c r="Q830" i="5"/>
  <c r="Q849" i="5"/>
  <c r="Q430" i="5"/>
  <c r="Q831" i="5"/>
  <c r="Q829" i="5"/>
  <c r="Q332" i="5"/>
  <c r="Q330" i="5"/>
  <c r="Q329" i="5"/>
  <c r="Q818" i="5"/>
  <c r="Q821" i="5"/>
  <c r="Q825" i="5"/>
  <c r="Q591" i="5"/>
  <c r="Q724" i="5"/>
  <c r="Q598" i="5"/>
  <c r="Q307" i="5"/>
  <c r="Q297" i="5"/>
  <c r="Q298" i="5"/>
  <c r="Q306" i="5"/>
  <c r="Q305" i="5"/>
  <c r="Q304" i="5"/>
  <c r="Q295" i="5"/>
  <c r="Q294" i="5"/>
  <c r="Q293" i="5"/>
  <c r="Q303" i="5"/>
  <c r="Q302" i="5"/>
  <c r="Q290" i="5"/>
  <c r="Q292" i="5"/>
  <c r="Q308" i="5"/>
  <c r="Q301" i="5"/>
  <c r="Q296" i="5"/>
  <c r="Q291" i="5"/>
  <c r="Q309" i="5"/>
  <c r="Q856" i="5"/>
  <c r="Q857" i="5"/>
  <c r="Q814" i="5"/>
  <c r="Q316" i="5"/>
  <c r="Q811" i="5"/>
  <c r="Q807" i="5"/>
  <c r="Q808" i="5"/>
  <c r="Q817" i="5"/>
  <c r="Q803" i="5"/>
  <c r="Q802" i="5"/>
  <c r="Q801" i="5"/>
  <c r="Q826" i="5"/>
  <c r="Q797" i="5"/>
  <c r="Q799" i="5"/>
  <c r="Q798" i="5"/>
  <c r="Q792" i="5"/>
  <c r="Q606" i="5"/>
  <c r="Q785" i="5"/>
  <c r="Q786" i="5"/>
  <c r="Q787" i="5"/>
  <c r="Q784" i="5"/>
  <c r="Q531" i="5"/>
  <c r="Q782" i="5"/>
  <c r="Q695" i="5"/>
  <c r="Q745" i="5"/>
  <c r="Q781" i="5"/>
  <c r="Q780" i="5"/>
  <c r="Q779" i="5"/>
  <c r="Q671" i="5"/>
  <c r="Q774" i="5"/>
  <c r="Q777" i="5"/>
  <c r="Q427" i="5"/>
  <c r="Q769" i="5"/>
  <c r="Q631" i="5"/>
  <c r="Q794" i="5"/>
  <c r="Q819" i="5"/>
  <c r="Q734" i="5"/>
  <c r="Q766" i="5"/>
  <c r="Q765" i="5"/>
  <c r="Q767" i="5"/>
  <c r="Q759" i="5"/>
  <c r="Q762" i="5"/>
  <c r="Q761" i="5"/>
  <c r="Q760" i="5"/>
  <c r="Q756" i="5"/>
  <c r="Q851" i="5"/>
  <c r="Q749" i="5"/>
  <c r="Q735" i="5"/>
  <c r="Q748" i="5"/>
  <c r="Q744" i="5"/>
  <c r="Q750" i="5"/>
  <c r="Q753" i="5"/>
  <c r="Q738" i="5"/>
  <c r="Q737" i="5"/>
  <c r="Q736" i="5"/>
  <c r="Q757" i="5"/>
  <c r="Q743" i="5"/>
  <c r="Q645" i="5"/>
  <c r="Q550" i="5"/>
  <c r="Q566" i="5"/>
  <c r="Q733" i="5"/>
  <c r="Q791" i="5"/>
  <c r="Q732" i="5"/>
  <c r="Q731" i="5"/>
  <c r="Q730" i="5"/>
  <c r="Q729" i="5"/>
  <c r="Q662" i="5"/>
  <c r="Q727" i="5"/>
  <c r="Q726" i="5"/>
  <c r="Q725" i="5"/>
  <c r="Q717" i="5"/>
  <c r="Q716" i="5"/>
  <c r="Q721" i="5"/>
  <c r="Q723" i="5"/>
  <c r="Q720" i="5"/>
  <c r="Q722" i="5"/>
  <c r="Q718" i="5"/>
  <c r="Q715" i="5"/>
  <c r="Q755" i="5"/>
  <c r="Q714" i="5"/>
  <c r="Q713" i="5"/>
  <c r="Q608" i="5"/>
  <c r="Q800" i="5"/>
  <c r="Q710" i="5"/>
  <c r="Q708" i="5"/>
  <c r="Q707" i="5"/>
  <c r="Q709" i="5"/>
  <c r="Q706" i="5"/>
  <c r="Q704" i="5"/>
  <c r="Q697" i="5"/>
  <c r="Q701" i="5"/>
  <c r="Q699" i="5"/>
  <c r="Q696" i="5"/>
  <c r="Q698" i="5"/>
  <c r="Q778" i="5"/>
  <c r="Q691" i="5"/>
  <c r="Q690" i="5"/>
  <c r="Q682" i="5"/>
  <c r="Q689" i="5"/>
  <c r="Q688" i="5"/>
  <c r="Q680" i="5"/>
  <c r="Q678" i="5"/>
  <c r="Q842" i="5"/>
  <c r="Q679" i="5"/>
  <c r="Q670" i="5"/>
  <c r="Q669" i="5"/>
  <c r="Q806" i="5"/>
  <c r="Q672" i="5"/>
  <c r="Q674" i="5"/>
  <c r="Q676" i="5"/>
  <c r="Q673" i="5"/>
  <c r="Q668" i="5"/>
  <c r="Q667" i="5"/>
  <c r="Q666" i="5"/>
  <c r="Q434" i="5"/>
  <c r="Q660" i="5"/>
  <c r="Q664" i="5"/>
  <c r="Q663" i="5"/>
  <c r="Q589" i="5"/>
  <c r="Q659" i="5"/>
  <c r="Q650" i="5"/>
  <c r="Q649" i="5"/>
  <c r="Q665" i="5"/>
  <c r="Q657" i="5"/>
  <c r="Q656" i="5"/>
  <c r="Q648" i="5"/>
  <c r="Q647" i="5"/>
  <c r="Q646" i="5"/>
  <c r="Q655" i="5"/>
  <c r="Q654" i="5"/>
  <c r="Q653" i="5"/>
  <c r="Q652" i="5"/>
  <c r="Q637" i="5"/>
  <c r="Q638" i="5"/>
  <c r="Q636" i="5"/>
  <c r="Q687" i="5"/>
  <c r="Q634" i="5"/>
  <c r="Q641" i="5"/>
  <c r="Q633" i="5"/>
  <c r="Q644" i="5"/>
  <c r="Q640" i="5"/>
  <c r="Q639" i="5"/>
  <c r="Q632" i="5"/>
  <c r="Q627" i="5"/>
  <c r="Q629" i="5"/>
  <c r="Q628" i="5"/>
  <c r="Q788" i="5"/>
  <c r="Q711" i="5"/>
  <c r="Q626" i="5"/>
  <c r="Q618" i="5"/>
  <c r="Q617" i="5"/>
  <c r="Q625" i="5"/>
  <c r="Q619" i="5"/>
  <c r="Q528" i="5"/>
  <c r="Q616" i="5"/>
  <c r="Q624" i="5"/>
  <c r="Q620" i="5"/>
  <c r="Q623" i="5"/>
  <c r="Q622" i="5"/>
  <c r="Q621" i="5"/>
  <c r="Q517" i="5"/>
  <c r="Q611" i="5"/>
  <c r="Q712" i="5"/>
  <c r="Q835" i="5"/>
  <c r="Q613" i="5"/>
  <c r="Q610" i="5"/>
  <c r="Q600" i="5"/>
  <c r="Q599" i="5"/>
  <c r="Q463" i="5"/>
  <c r="Q601" i="5"/>
  <c r="Q602" i="5"/>
  <c r="Q385" i="5"/>
  <c r="Q593" i="5"/>
  <c r="Q677" i="5"/>
  <c r="Q592" i="5"/>
  <c r="Q597" i="5"/>
  <c r="Q595" i="5"/>
  <c r="Q594" i="5"/>
  <c r="Q588" i="5"/>
  <c r="Q585" i="5"/>
  <c r="Q582" i="5"/>
  <c r="Q560" i="5"/>
  <c r="Q570" i="5"/>
  <c r="Q571" i="5"/>
  <c r="Q572" i="5"/>
  <c r="Q558" i="5"/>
  <c r="Q551" i="5"/>
  <c r="Q557" i="5"/>
  <c r="Q573" i="5"/>
  <c r="Q584" i="5"/>
  <c r="Q583" i="5"/>
  <c r="Q581" i="5"/>
  <c r="Q556" i="5"/>
  <c r="Q478" i="5"/>
  <c r="Q555" i="5"/>
  <c r="Q554" i="5"/>
  <c r="Q684" i="5"/>
  <c r="Q553" i="5"/>
  <c r="Q574" i="5"/>
  <c r="Q569" i="5"/>
  <c r="Q568" i="5"/>
  <c r="Q565" i="5"/>
  <c r="Q567" i="5"/>
  <c r="Q564" i="5"/>
  <c r="Q563" i="5"/>
  <c r="Q562" i="5"/>
  <c r="Q561" i="5"/>
  <c r="Q580" i="5"/>
  <c r="Q579" i="5"/>
  <c r="Q578" i="5"/>
  <c r="Q577" i="5"/>
  <c r="Q576" i="5"/>
  <c r="Q575" i="5"/>
  <c r="Q552" i="5"/>
  <c r="Q703" i="5"/>
  <c r="Q683" i="5"/>
  <c r="Q524" i="5"/>
  <c r="Q520" i="5"/>
  <c r="Q523" i="5"/>
  <c r="Q522" i="5"/>
  <c r="Q533" i="5"/>
  <c r="Q530" i="5"/>
  <c r="Q546" i="5"/>
  <c r="Q529" i="5"/>
  <c r="Q527" i="5"/>
  <c r="Q705" i="5"/>
  <c r="Q526" i="5"/>
  <c r="Q541" i="5"/>
  <c r="Q549" i="5"/>
  <c r="Q525" i="5"/>
  <c r="Q516" i="5"/>
  <c r="Q545" i="5"/>
  <c r="Q535" i="5"/>
  <c r="Q540" i="5"/>
  <c r="Q532" i="5"/>
  <c r="Q547" i="5"/>
  <c r="Q519" i="5"/>
  <c r="Q521" i="5"/>
  <c r="Q537" i="5"/>
  <c r="Q539" i="5"/>
  <c r="Q544" i="5"/>
  <c r="Q538" i="5"/>
  <c r="Q534" i="5"/>
  <c r="Q536" i="5"/>
  <c r="Q386" i="5"/>
  <c r="Q508" i="5"/>
  <c r="Q504" i="5"/>
  <c r="Q501" i="5"/>
  <c r="Q490" i="5"/>
  <c r="Q500" i="5"/>
  <c r="Q499" i="5"/>
  <c r="Q503" i="5"/>
  <c r="Q479" i="5"/>
  <c r="Q498" i="5"/>
  <c r="Q489" i="5"/>
  <c r="Q488" i="5"/>
  <c r="Q487" i="5"/>
  <c r="Q485" i="5"/>
  <c r="Q486" i="5"/>
  <c r="Q502" i="5"/>
  <c r="Q497" i="5"/>
  <c r="Q507" i="5"/>
  <c r="Q496" i="5"/>
  <c r="Q492" i="5"/>
  <c r="Q495" i="5"/>
  <c r="Q494" i="5"/>
  <c r="Q491" i="5"/>
  <c r="Q493" i="5"/>
  <c r="Q614" i="5"/>
  <c r="Q468" i="5"/>
  <c r="Q46" i="5"/>
  <c r="Q299" i="5"/>
  <c r="Q265" i="5"/>
  <c r="Q371" i="5"/>
  <c r="Q56" i="5"/>
  <c r="Q391" i="5"/>
  <c r="Q57" i="5"/>
  <c r="Q60" i="5"/>
  <c r="Q61" i="5"/>
  <c r="Q59" i="5"/>
  <c r="Q58" i="5"/>
  <c r="Q102" i="5"/>
  <c r="Q101" i="5"/>
  <c r="Q104" i="5"/>
  <c r="Q103" i="5"/>
  <c r="Q107" i="5"/>
  <c r="Q106" i="5"/>
  <c r="Q105" i="5"/>
  <c r="Q111" i="5"/>
  <c r="Q109" i="5"/>
  <c r="Q135" i="5"/>
  <c r="Q114" i="5"/>
  <c r="Q110" i="5"/>
  <c r="Q112" i="5"/>
  <c r="Q113" i="5"/>
  <c r="Q108" i="5"/>
  <c r="Q277" i="5"/>
  <c r="Q274" i="5"/>
  <c r="Q272" i="5"/>
  <c r="Q284" i="5"/>
  <c r="Q16" i="5"/>
  <c r="Q275" i="5"/>
  <c r="Q273" i="5"/>
  <c r="Q283" i="5"/>
  <c r="Q324" i="5"/>
  <c r="Q325" i="5"/>
  <c r="Q328" i="5"/>
  <c r="Q24" i="5"/>
  <c r="Q347" i="5"/>
  <c r="Q352" i="5"/>
  <c r="Q334" i="5"/>
  <c r="Q335" i="5"/>
  <c r="Q336" i="5"/>
  <c r="Q337" i="5"/>
  <c r="Q338" i="5"/>
  <c r="Q339" i="5"/>
  <c r="Q341" i="5"/>
  <c r="Q342" i="5"/>
  <c r="Q343" i="5"/>
  <c r="Q344" i="5"/>
  <c r="Q345" i="5"/>
  <c r="Q300" i="5"/>
  <c r="Q289" i="5"/>
  <c r="Q287" i="5"/>
  <c r="Q288" i="5"/>
  <c r="Q286" i="5"/>
  <c r="Q285" i="5"/>
  <c r="Q315" i="5"/>
  <c r="Q310" i="5"/>
  <c r="Q319" i="5"/>
  <c r="Q318" i="5"/>
  <c r="Q320" i="5"/>
  <c r="Q323" i="5"/>
  <c r="Q322" i="5"/>
  <c r="Q321" i="5"/>
  <c r="Q346" i="5"/>
  <c r="Q365" i="5"/>
  <c r="Q373" i="5"/>
  <c r="Q366" i="5"/>
  <c r="Q370" i="5"/>
  <c r="Q367" i="5"/>
  <c r="Q369" i="5"/>
  <c r="Q378" i="5"/>
  <c r="Q379" i="5"/>
  <c r="Q372" i="5"/>
  <c r="Q395" i="5"/>
  <c r="Q396" i="5"/>
  <c r="Q405" i="5"/>
  <c r="Q406" i="5"/>
  <c r="Q409" i="5"/>
  <c r="Q413" i="5"/>
  <c r="Q398" i="5"/>
  <c r="Q414" i="5"/>
  <c r="Q399" i="5"/>
  <c r="Q397" i="5"/>
  <c r="Q400" i="5"/>
  <c r="Q401" i="5"/>
  <c r="Q402" i="5"/>
  <c r="Q403" i="5"/>
  <c r="Q415" i="5"/>
  <c r="Q408" i="5"/>
  <c r="Q416" i="5"/>
  <c r="Q404" i="5"/>
  <c r="Q407" i="5"/>
  <c r="Q421" i="5"/>
  <c r="Q420" i="5"/>
  <c r="Q422" i="5"/>
  <c r="Q423" i="5"/>
  <c r="Q419" i="5"/>
  <c r="Q418" i="5"/>
  <c r="Q424" i="5"/>
  <c r="Q431" i="5"/>
  <c r="Q432" i="5"/>
  <c r="Q433" i="5"/>
  <c r="Q436" i="5"/>
  <c r="Q437" i="5"/>
  <c r="Q428" i="5"/>
  <c r="Q438" i="5"/>
  <c r="Q439" i="5"/>
  <c r="Q429" i="5"/>
  <c r="Q440" i="5"/>
  <c r="Q441" i="5"/>
  <c r="Q442" i="5"/>
  <c r="Q443" i="5"/>
  <c r="Q643" i="5"/>
  <c r="Q445" i="5"/>
  <c r="Q446" i="5"/>
  <c r="Q466" i="5"/>
  <c r="Q447" i="5"/>
  <c r="Q448" i="5"/>
  <c r="Q449" i="5"/>
  <c r="Q450" i="5"/>
  <c r="Q451" i="5"/>
  <c r="Q453" i="5"/>
  <c r="Q454" i="5"/>
  <c r="Q455" i="5"/>
  <c r="Q456" i="5"/>
  <c r="Q457" i="5"/>
  <c r="Q458" i="5"/>
  <c r="Q467" i="5"/>
  <c r="Q459" i="5"/>
  <c r="Q460" i="5"/>
  <c r="Q461" i="5"/>
  <c r="Q462" i="5"/>
  <c r="Q464" i="5"/>
  <c r="Q389" i="5"/>
  <c r="Q394" i="5"/>
  <c r="Q392" i="5"/>
  <c r="Q393" i="5"/>
  <c r="Q388" i="5"/>
  <c r="Q411" i="5"/>
  <c r="Q412" i="5"/>
  <c r="Q47" i="5"/>
  <c r="Q48" i="5"/>
  <c r="Q49" i="5"/>
  <c r="Q54" i="5"/>
  <c r="Q876" i="5"/>
  <c r="Q69" i="5"/>
  <c r="Q877" i="5"/>
  <c r="Q878" i="5"/>
  <c r="Q880" i="5"/>
  <c r="Q881" i="5"/>
  <c r="Q882" i="5"/>
  <c r="Q883" i="5"/>
  <c r="Q879" i="5"/>
  <c r="Q884" i="5"/>
  <c r="Q865" i="5"/>
  <c r="Q866" i="5"/>
  <c r="Q870" i="5"/>
  <c r="Q868" i="5"/>
  <c r="Q867" i="5"/>
  <c r="Q863" i="5"/>
  <c r="Q869" i="5"/>
  <c r="Q360" i="5"/>
  <c r="Q361" i="5"/>
  <c r="Q364" i="5"/>
  <c r="Q362" i="5"/>
  <c r="Q885" i="5" l="1"/>
  <c r="S738" i="5"/>
  <c r="P738" i="5"/>
  <c r="N738" i="5"/>
  <c r="L738" i="5"/>
  <c r="K738" i="5"/>
  <c r="R738" i="5" l="1"/>
  <c r="P372" i="5" l="1"/>
  <c r="S372" i="5"/>
  <c r="K372" i="5"/>
  <c r="L372" i="5"/>
  <c r="N372" i="5"/>
  <c r="P508" i="5"/>
  <c r="S508" i="5"/>
  <c r="K508" i="5"/>
  <c r="L508" i="5"/>
  <c r="N508" i="5"/>
  <c r="P585" i="5"/>
  <c r="S585" i="5"/>
  <c r="K585" i="5"/>
  <c r="L585" i="5"/>
  <c r="N585" i="5"/>
  <c r="P504" i="5"/>
  <c r="S504" i="5"/>
  <c r="K504" i="5"/>
  <c r="L504" i="5"/>
  <c r="N504" i="5"/>
  <c r="P759" i="5"/>
  <c r="S759" i="5"/>
  <c r="K759" i="5"/>
  <c r="L759" i="5"/>
  <c r="N759" i="5"/>
  <c r="P626" i="5"/>
  <c r="S626" i="5"/>
  <c r="K626" i="5"/>
  <c r="L626" i="5"/>
  <c r="N626" i="5"/>
  <c r="P501" i="5"/>
  <c r="S501" i="5"/>
  <c r="K501" i="5"/>
  <c r="L501" i="5"/>
  <c r="N501" i="5"/>
  <c r="P611" i="5"/>
  <c r="S611" i="5"/>
  <c r="K611" i="5"/>
  <c r="L611" i="5"/>
  <c r="N611" i="5"/>
  <c r="P379" i="5"/>
  <c r="S379" i="5"/>
  <c r="K379" i="5"/>
  <c r="L379" i="5"/>
  <c r="N379" i="5"/>
  <c r="R504" i="5" l="1"/>
  <c r="R372" i="5"/>
  <c r="R585" i="5"/>
  <c r="R508" i="5"/>
  <c r="R759" i="5"/>
  <c r="R611" i="5"/>
  <c r="R379" i="5"/>
  <c r="R626" i="5"/>
  <c r="R501" i="5"/>
  <c r="P848" i="5"/>
  <c r="S848" i="5"/>
  <c r="K848" i="5"/>
  <c r="L848" i="5"/>
  <c r="N848" i="5"/>
  <c r="P386" i="5"/>
  <c r="S386" i="5"/>
  <c r="K386" i="5"/>
  <c r="L386" i="5"/>
  <c r="N386" i="5"/>
  <c r="P593" i="5"/>
  <c r="S593" i="5"/>
  <c r="K593" i="5"/>
  <c r="L593" i="5"/>
  <c r="N593" i="5"/>
  <c r="R593" i="5" l="1"/>
  <c r="R386" i="5"/>
  <c r="R848" i="5"/>
  <c r="P310" i="5"/>
  <c r="S310" i="5"/>
  <c r="K310" i="5"/>
  <c r="L310" i="5"/>
  <c r="N310" i="5"/>
  <c r="P784" i="5"/>
  <c r="S784" i="5"/>
  <c r="K784" i="5"/>
  <c r="L784" i="5"/>
  <c r="N784" i="5"/>
  <c r="P24" i="5"/>
  <c r="S24" i="5"/>
  <c r="K24" i="5"/>
  <c r="L24" i="5"/>
  <c r="N24" i="5"/>
  <c r="R784" i="5" l="1"/>
  <c r="R310" i="5"/>
  <c r="R24" i="5"/>
  <c r="S830" i="5" l="1"/>
  <c r="P830" i="5"/>
  <c r="N830" i="5"/>
  <c r="L830" i="5"/>
  <c r="K830" i="5"/>
  <c r="S361" i="5"/>
  <c r="S364" i="5"/>
  <c r="S362" i="5"/>
  <c r="P361" i="5"/>
  <c r="P364" i="5"/>
  <c r="P362" i="5"/>
  <c r="N361" i="5"/>
  <c r="N364" i="5"/>
  <c r="N362" i="5"/>
  <c r="L361" i="5"/>
  <c r="L364" i="5"/>
  <c r="L362" i="5"/>
  <c r="K361" i="5"/>
  <c r="K364" i="5"/>
  <c r="K362" i="5"/>
  <c r="S360" i="5"/>
  <c r="P360" i="5"/>
  <c r="N360" i="5"/>
  <c r="L360" i="5"/>
  <c r="K360" i="5"/>
  <c r="S346" i="5"/>
  <c r="S365" i="5"/>
  <c r="S373" i="5"/>
  <c r="S366" i="5"/>
  <c r="S370" i="5"/>
  <c r="S367" i="5"/>
  <c r="S369" i="5"/>
  <c r="S378" i="5"/>
  <c r="S395" i="5"/>
  <c r="S396" i="5"/>
  <c r="S405" i="5"/>
  <c r="S406" i="5"/>
  <c r="S409" i="5"/>
  <c r="S413" i="5"/>
  <c r="S398" i="5"/>
  <c r="S414" i="5"/>
  <c r="S399" i="5"/>
  <c r="S397" i="5"/>
  <c r="S400" i="5"/>
  <c r="S401" i="5"/>
  <c r="S402" i="5"/>
  <c r="S403" i="5"/>
  <c r="S415" i="5"/>
  <c r="S408" i="5"/>
  <c r="S416" i="5"/>
  <c r="S404" i="5"/>
  <c r="S407" i="5"/>
  <c r="S421" i="5"/>
  <c r="S420" i="5"/>
  <c r="S422" i="5"/>
  <c r="S423" i="5"/>
  <c r="S419" i="5"/>
  <c r="S418" i="5"/>
  <c r="S424" i="5"/>
  <c r="S779" i="5"/>
  <c r="S780" i="5"/>
  <c r="S781" i="5"/>
  <c r="S745" i="5"/>
  <c r="S695" i="5"/>
  <c r="S782" i="5"/>
  <c r="S531" i="5"/>
  <c r="S787" i="5"/>
  <c r="S786" i="5"/>
  <c r="S785" i="5"/>
  <c r="S606" i="5"/>
  <c r="S792" i="5"/>
  <c r="S801" i="5"/>
  <c r="S802" i="5"/>
  <c r="S803" i="5"/>
  <c r="S808" i="5"/>
  <c r="S807" i="5"/>
  <c r="S811" i="5"/>
  <c r="S316" i="5"/>
  <c r="S814" i="5"/>
  <c r="S857" i="5"/>
  <c r="S856" i="5"/>
  <c r="S829" i="5"/>
  <c r="S831" i="5"/>
  <c r="S430" i="5"/>
  <c r="S849" i="5"/>
  <c r="S839" i="5"/>
  <c r="S836" i="5"/>
  <c r="S635" i="5"/>
  <c r="S845" i="5"/>
  <c r="S843" i="5"/>
  <c r="S846" i="5"/>
  <c r="S827" i="5"/>
  <c r="S834" i="5"/>
  <c r="S815" i="5"/>
  <c r="S859" i="5"/>
  <c r="S858" i="5"/>
  <c r="S828" i="5"/>
  <c r="S860" i="5"/>
  <c r="S862" i="5"/>
  <c r="S724" i="5"/>
  <c r="S591" i="5"/>
  <c r="S825" i="5"/>
  <c r="S821" i="5"/>
  <c r="S818" i="5"/>
  <c r="S852" i="5"/>
  <c r="S850" i="5"/>
  <c r="S764" i="5"/>
  <c r="S431" i="5"/>
  <c r="S432" i="5"/>
  <c r="S433" i="5"/>
  <c r="S436" i="5"/>
  <c r="S437" i="5"/>
  <c r="S428" i="5"/>
  <c r="S438" i="5"/>
  <c r="S439" i="5"/>
  <c r="S429" i="5"/>
  <c r="S440" i="5"/>
  <c r="S441" i="5"/>
  <c r="S442" i="5"/>
  <c r="S443" i="5"/>
  <c r="S643" i="5"/>
  <c r="S445" i="5"/>
  <c r="S446" i="5"/>
  <c r="S466" i="5"/>
  <c r="S447" i="5"/>
  <c r="S448" i="5"/>
  <c r="S449" i="5"/>
  <c r="S450" i="5"/>
  <c r="S451" i="5"/>
  <c r="S453" i="5"/>
  <c r="S454" i="5"/>
  <c r="S455" i="5"/>
  <c r="S456" i="5"/>
  <c r="S457" i="5"/>
  <c r="S458" i="5"/>
  <c r="S467" i="5"/>
  <c r="S459" i="5"/>
  <c r="S460" i="5"/>
  <c r="S461" i="5"/>
  <c r="S462" i="5"/>
  <c r="S464" i="5"/>
  <c r="S666" i="5"/>
  <c r="S842" i="5"/>
  <c r="S678" i="5"/>
  <c r="S680" i="5"/>
  <c r="S688" i="5"/>
  <c r="S689" i="5"/>
  <c r="S682" i="5"/>
  <c r="S690" i="5"/>
  <c r="S691" i="5"/>
  <c r="S698" i="5"/>
  <c r="S696" i="5"/>
  <c r="S699" i="5"/>
  <c r="S701" i="5"/>
  <c r="S697" i="5"/>
  <c r="S706" i="5"/>
  <c r="S709" i="5"/>
  <c r="S707" i="5"/>
  <c r="S708" i="5"/>
  <c r="S710" i="5"/>
  <c r="S800" i="5"/>
  <c r="S713" i="5"/>
  <c r="S714" i="5"/>
  <c r="S755" i="5"/>
  <c r="S715" i="5"/>
  <c r="S718" i="5"/>
  <c r="S722" i="5"/>
  <c r="S720" i="5"/>
  <c r="S723" i="5"/>
  <c r="S721" i="5"/>
  <c r="S716" i="5"/>
  <c r="S726" i="5"/>
  <c r="S727" i="5"/>
  <c r="S662" i="5"/>
  <c r="S729" i="5"/>
  <c r="S730" i="5"/>
  <c r="S731" i="5"/>
  <c r="S732" i="5"/>
  <c r="S791" i="5"/>
  <c r="S628" i="5"/>
  <c r="S629" i="5"/>
  <c r="S550" i="5"/>
  <c r="S645" i="5"/>
  <c r="S743" i="5"/>
  <c r="S757" i="5"/>
  <c r="S736" i="5"/>
  <c r="S737" i="5"/>
  <c r="S756" i="5"/>
  <c r="S760" i="5"/>
  <c r="S750" i="5"/>
  <c r="S744" i="5"/>
  <c r="S748" i="5"/>
  <c r="S735" i="5"/>
  <c r="S749" i="5"/>
  <c r="S765" i="5"/>
  <c r="S766" i="5"/>
  <c r="S734" i="5"/>
  <c r="S819" i="5"/>
  <c r="S794" i="5"/>
  <c r="S631" i="5"/>
  <c r="S769" i="5"/>
  <c r="S777" i="5"/>
  <c r="S774" i="5"/>
  <c r="S671" i="5"/>
  <c r="S653" i="5"/>
  <c r="S654" i="5"/>
  <c r="S655" i="5"/>
  <c r="S646" i="5"/>
  <c r="S647" i="5"/>
  <c r="S648" i="5"/>
  <c r="S656" i="5"/>
  <c r="S657" i="5"/>
  <c r="S665" i="5"/>
  <c r="S649" i="5"/>
  <c r="S650" i="5"/>
  <c r="S589" i="5"/>
  <c r="S663" i="5"/>
  <c r="S664" i="5"/>
  <c r="S660" i="5"/>
  <c r="S799" i="5"/>
  <c r="S797" i="5"/>
  <c r="S632" i="5"/>
  <c r="S639" i="5"/>
  <c r="S640" i="5"/>
  <c r="S644" i="5"/>
  <c r="S633" i="5"/>
  <c r="S641" i="5"/>
  <c r="S634" i="5"/>
  <c r="S687" i="5"/>
  <c r="S636" i="5"/>
  <c r="S638" i="5"/>
  <c r="S637" i="5"/>
  <c r="S594" i="5"/>
  <c r="S595" i="5"/>
  <c r="S597" i="5"/>
  <c r="S592" i="5"/>
  <c r="S677" i="5"/>
  <c r="S602" i="5"/>
  <c r="S601" i="5"/>
  <c r="S463" i="5"/>
  <c r="S599" i="5"/>
  <c r="S600" i="5"/>
  <c r="S610" i="5"/>
  <c r="S613" i="5"/>
  <c r="S835" i="5"/>
  <c r="S712" i="5"/>
  <c r="S621" i="5"/>
  <c r="S622" i="5"/>
  <c r="S623" i="5"/>
  <c r="S620" i="5"/>
  <c r="S624" i="5"/>
  <c r="S616" i="5"/>
  <c r="S528" i="5"/>
  <c r="S619" i="5"/>
  <c r="S625" i="5"/>
  <c r="S617" i="5"/>
  <c r="S618" i="5"/>
  <c r="S683" i="5"/>
  <c r="S703" i="5"/>
  <c r="S552" i="5"/>
  <c r="S575" i="5"/>
  <c r="S576" i="5"/>
  <c r="S577" i="5"/>
  <c r="S578" i="5"/>
  <c r="S579" i="5"/>
  <c r="S580" i="5"/>
  <c r="S561" i="5"/>
  <c r="S562" i="5"/>
  <c r="S563" i="5"/>
  <c r="S564" i="5"/>
  <c r="S567" i="5"/>
  <c r="S565" i="5"/>
  <c r="S568" i="5"/>
  <c r="S569" i="5"/>
  <c r="S574" i="5"/>
  <c r="S553" i="5"/>
  <c r="S684" i="5"/>
  <c r="S554" i="5"/>
  <c r="S555" i="5"/>
  <c r="S478" i="5"/>
  <c r="S556" i="5"/>
  <c r="S581" i="5"/>
  <c r="S583" i="5"/>
  <c r="S584" i="5"/>
  <c r="S573" i="5"/>
  <c r="S557" i="5"/>
  <c r="S551" i="5"/>
  <c r="S558" i="5"/>
  <c r="S711" i="5"/>
  <c r="S468" i="5"/>
  <c r="S614" i="5"/>
  <c r="S493" i="5"/>
  <c r="S491" i="5"/>
  <c r="S494" i="5"/>
  <c r="S495" i="5"/>
  <c r="S492" i="5"/>
  <c r="S496" i="5"/>
  <c r="S507" i="5"/>
  <c r="S497" i="5"/>
  <c r="S502" i="5"/>
  <c r="S486" i="5"/>
  <c r="S485" i="5"/>
  <c r="S487" i="5"/>
  <c r="S488" i="5"/>
  <c r="S489" i="5"/>
  <c r="S498" i="5"/>
  <c r="S479" i="5"/>
  <c r="S503" i="5"/>
  <c r="S499" i="5"/>
  <c r="S500" i="5"/>
  <c r="S534" i="5"/>
  <c r="S538" i="5"/>
  <c r="S544" i="5"/>
  <c r="S539" i="5"/>
  <c r="S537" i="5"/>
  <c r="S521" i="5"/>
  <c r="S519" i="5"/>
  <c r="S547" i="5"/>
  <c r="S532" i="5"/>
  <c r="S540" i="5"/>
  <c r="S535" i="5"/>
  <c r="S545" i="5"/>
  <c r="S516" i="5"/>
  <c r="S525" i="5"/>
  <c r="S549" i="5"/>
  <c r="S541" i="5"/>
  <c r="S526" i="5"/>
  <c r="S705" i="5"/>
  <c r="S527" i="5"/>
  <c r="S529" i="5"/>
  <c r="S546" i="5"/>
  <c r="S530" i="5"/>
  <c r="S533" i="5"/>
  <c r="S522" i="5"/>
  <c r="S523" i="5"/>
  <c r="S520" i="5"/>
  <c r="S524" i="5"/>
  <c r="S673" i="5"/>
  <c r="S676" i="5"/>
  <c r="S674" i="5"/>
  <c r="S672" i="5"/>
  <c r="S806" i="5"/>
  <c r="S669" i="5"/>
  <c r="S670" i="5"/>
  <c r="S389" i="5"/>
  <c r="S394" i="5"/>
  <c r="S392" i="5"/>
  <c r="S393" i="5"/>
  <c r="S388" i="5"/>
  <c r="S411" i="5"/>
  <c r="S412" i="5"/>
  <c r="S572" i="5"/>
  <c r="S490" i="5"/>
  <c r="S47" i="5"/>
  <c r="S48" i="5"/>
  <c r="S49" i="5"/>
  <c r="S54" i="5"/>
  <c r="S717" i="5"/>
  <c r="S570" i="5"/>
  <c r="S560" i="5"/>
  <c r="S582" i="5"/>
  <c r="S876" i="5"/>
  <c r="S69" i="5"/>
  <c r="S877" i="5"/>
  <c r="S878" i="5"/>
  <c r="S880" i="5"/>
  <c r="S881" i="5"/>
  <c r="S882" i="5"/>
  <c r="S883" i="5"/>
  <c r="S879" i="5"/>
  <c r="S884" i="5"/>
  <c r="S865" i="5"/>
  <c r="S866" i="5"/>
  <c r="S870" i="5"/>
  <c r="S868" i="5"/>
  <c r="S867" i="5"/>
  <c r="S863" i="5"/>
  <c r="S869" i="5"/>
  <c r="S571" i="5"/>
  <c r="P346" i="5"/>
  <c r="P365" i="5"/>
  <c r="P373" i="5"/>
  <c r="P366" i="5"/>
  <c r="P370" i="5"/>
  <c r="P367" i="5"/>
  <c r="P369" i="5"/>
  <c r="P378" i="5"/>
  <c r="P395" i="5"/>
  <c r="P396" i="5"/>
  <c r="P405" i="5"/>
  <c r="P406" i="5"/>
  <c r="P409" i="5"/>
  <c r="P413" i="5"/>
  <c r="P398" i="5"/>
  <c r="P414" i="5"/>
  <c r="P399" i="5"/>
  <c r="P397" i="5"/>
  <c r="P400" i="5"/>
  <c r="P401" i="5"/>
  <c r="P402" i="5"/>
  <c r="P403" i="5"/>
  <c r="P415" i="5"/>
  <c r="P408" i="5"/>
  <c r="P416" i="5"/>
  <c r="P404" i="5"/>
  <c r="P407" i="5"/>
  <c r="P421" i="5"/>
  <c r="P420" i="5"/>
  <c r="P422" i="5"/>
  <c r="P423" i="5"/>
  <c r="P419" i="5"/>
  <c r="P418" i="5"/>
  <c r="P424" i="5"/>
  <c r="P779" i="5"/>
  <c r="P780" i="5"/>
  <c r="P781" i="5"/>
  <c r="P745" i="5"/>
  <c r="P695" i="5"/>
  <c r="P782" i="5"/>
  <c r="P531" i="5"/>
  <c r="P787" i="5"/>
  <c r="P786" i="5"/>
  <c r="P785" i="5"/>
  <c r="P606" i="5"/>
  <c r="P792" i="5"/>
  <c r="P826" i="5"/>
  <c r="P801" i="5"/>
  <c r="P802" i="5"/>
  <c r="P803" i="5"/>
  <c r="P817" i="5"/>
  <c r="P808" i="5"/>
  <c r="P807" i="5"/>
  <c r="P811" i="5"/>
  <c r="P316" i="5"/>
  <c r="P814" i="5"/>
  <c r="P857" i="5"/>
  <c r="P856" i="5"/>
  <c r="P829" i="5"/>
  <c r="P831" i="5"/>
  <c r="P430" i="5"/>
  <c r="P849" i="5"/>
  <c r="P763" i="5"/>
  <c r="P839" i="5"/>
  <c r="P836" i="5"/>
  <c r="P635" i="5"/>
  <c r="P844" i="5"/>
  <c r="P845" i="5"/>
  <c r="P843" i="5"/>
  <c r="P846" i="5"/>
  <c r="P827" i="5"/>
  <c r="P834" i="5"/>
  <c r="P772" i="5"/>
  <c r="P815" i="5"/>
  <c r="P859" i="5"/>
  <c r="P858" i="5"/>
  <c r="P828" i="5"/>
  <c r="P860" i="5"/>
  <c r="P862" i="5"/>
  <c r="P598" i="5"/>
  <c r="P724" i="5"/>
  <c r="P591" i="5"/>
  <c r="P825" i="5"/>
  <c r="P821" i="5"/>
  <c r="P818" i="5"/>
  <c r="P853" i="5"/>
  <c r="P852" i="5"/>
  <c r="P850" i="5"/>
  <c r="P764" i="5"/>
  <c r="P431" i="5"/>
  <c r="P432" i="5"/>
  <c r="P433" i="5"/>
  <c r="P436" i="5"/>
  <c r="P437" i="5"/>
  <c r="P428" i="5"/>
  <c r="P438" i="5"/>
  <c r="P439" i="5"/>
  <c r="P429" i="5"/>
  <c r="P440" i="5"/>
  <c r="P441" i="5"/>
  <c r="P442" i="5"/>
  <c r="P443" i="5"/>
  <c r="P643" i="5"/>
  <c r="P445" i="5"/>
  <c r="P446" i="5"/>
  <c r="P466" i="5"/>
  <c r="P447" i="5"/>
  <c r="P448" i="5"/>
  <c r="P449" i="5"/>
  <c r="P450" i="5"/>
  <c r="P451" i="5"/>
  <c r="P453" i="5"/>
  <c r="P454" i="5"/>
  <c r="P455" i="5"/>
  <c r="P456" i="5"/>
  <c r="P457" i="5"/>
  <c r="P458" i="5"/>
  <c r="P467" i="5"/>
  <c r="P459" i="5"/>
  <c r="P460" i="5"/>
  <c r="P461" i="5"/>
  <c r="P462" i="5"/>
  <c r="P464" i="5"/>
  <c r="P434" i="5"/>
  <c r="P666" i="5"/>
  <c r="P679" i="5"/>
  <c r="P842" i="5"/>
  <c r="P678" i="5"/>
  <c r="P680" i="5"/>
  <c r="P688" i="5"/>
  <c r="P689" i="5"/>
  <c r="P682" i="5"/>
  <c r="P690" i="5"/>
  <c r="P691" i="5"/>
  <c r="P778" i="5"/>
  <c r="P698" i="5"/>
  <c r="P696" i="5"/>
  <c r="P699" i="5"/>
  <c r="P701" i="5"/>
  <c r="P697" i="5"/>
  <c r="P704" i="5"/>
  <c r="P706" i="5"/>
  <c r="P709" i="5"/>
  <c r="P707" i="5"/>
  <c r="P708" i="5"/>
  <c r="P710" i="5"/>
  <c r="P800" i="5"/>
  <c r="P608" i="5"/>
  <c r="P713" i="5"/>
  <c r="P714" i="5"/>
  <c r="P755" i="5"/>
  <c r="P715" i="5"/>
  <c r="P718" i="5"/>
  <c r="P722" i="5"/>
  <c r="P720" i="5"/>
  <c r="P723" i="5"/>
  <c r="P721" i="5"/>
  <c r="P716" i="5"/>
  <c r="P725" i="5"/>
  <c r="P726" i="5"/>
  <c r="P727" i="5"/>
  <c r="P662" i="5"/>
  <c r="P729" i="5"/>
  <c r="P730" i="5"/>
  <c r="P731" i="5"/>
  <c r="P732" i="5"/>
  <c r="P791" i="5"/>
  <c r="P788" i="5"/>
  <c r="P628" i="5"/>
  <c r="P629" i="5"/>
  <c r="P566" i="5"/>
  <c r="P550" i="5"/>
  <c r="P645" i="5"/>
  <c r="P743" i="5"/>
  <c r="P757" i="5"/>
  <c r="P736" i="5"/>
  <c r="P737" i="5"/>
  <c r="P851" i="5"/>
  <c r="P756" i="5"/>
  <c r="P760" i="5"/>
  <c r="P753" i="5"/>
  <c r="P750" i="5"/>
  <c r="P744" i="5"/>
  <c r="P748" i="5"/>
  <c r="P735" i="5"/>
  <c r="P749" i="5"/>
  <c r="P767" i="5"/>
  <c r="P765" i="5"/>
  <c r="P766" i="5"/>
  <c r="P734" i="5"/>
  <c r="P819" i="5"/>
  <c r="P794" i="5"/>
  <c r="P631" i="5"/>
  <c r="P769" i="5"/>
  <c r="P427" i="5"/>
  <c r="P777" i="5"/>
  <c r="P774" i="5"/>
  <c r="P671" i="5"/>
  <c r="P652" i="5"/>
  <c r="P653" i="5"/>
  <c r="P654" i="5"/>
  <c r="P655" i="5"/>
  <c r="P646" i="5"/>
  <c r="P647" i="5"/>
  <c r="P648" i="5"/>
  <c r="P656" i="5"/>
  <c r="P657" i="5"/>
  <c r="P665" i="5"/>
  <c r="P649" i="5"/>
  <c r="P650" i="5"/>
  <c r="P659" i="5"/>
  <c r="P589" i="5"/>
  <c r="P663" i="5"/>
  <c r="P664" i="5"/>
  <c r="P660" i="5"/>
  <c r="P798" i="5"/>
  <c r="P799" i="5"/>
  <c r="P797" i="5"/>
  <c r="P627" i="5"/>
  <c r="P632" i="5"/>
  <c r="P639" i="5"/>
  <c r="P640" i="5"/>
  <c r="P644" i="5"/>
  <c r="P633" i="5"/>
  <c r="P641" i="5"/>
  <c r="P634" i="5"/>
  <c r="P687" i="5"/>
  <c r="P636" i="5"/>
  <c r="P638" i="5"/>
  <c r="P637" i="5"/>
  <c r="P588" i="5"/>
  <c r="P594" i="5"/>
  <c r="P595" i="5"/>
  <c r="P597" i="5"/>
  <c r="P592" i="5"/>
  <c r="P677" i="5"/>
  <c r="P385" i="5"/>
  <c r="P602" i="5"/>
  <c r="P601" i="5"/>
  <c r="P463" i="5"/>
  <c r="P599" i="5"/>
  <c r="P600" i="5"/>
  <c r="P610" i="5"/>
  <c r="P613" i="5"/>
  <c r="P835" i="5"/>
  <c r="P712" i="5"/>
  <c r="P517" i="5"/>
  <c r="P621" i="5"/>
  <c r="P622" i="5"/>
  <c r="P623" i="5"/>
  <c r="P620" i="5"/>
  <c r="P624" i="5"/>
  <c r="P616" i="5"/>
  <c r="P528" i="5"/>
  <c r="P619" i="5"/>
  <c r="P625" i="5"/>
  <c r="P617" i="5"/>
  <c r="P618" i="5"/>
  <c r="P683" i="5"/>
  <c r="P703" i="5"/>
  <c r="P552" i="5"/>
  <c r="P575" i="5"/>
  <c r="P576" i="5"/>
  <c r="P577" i="5"/>
  <c r="P578" i="5"/>
  <c r="P579" i="5"/>
  <c r="P580" i="5"/>
  <c r="P561" i="5"/>
  <c r="P562" i="5"/>
  <c r="P563" i="5"/>
  <c r="P564" i="5"/>
  <c r="P567" i="5"/>
  <c r="P565" i="5"/>
  <c r="P568" i="5"/>
  <c r="P569" i="5"/>
  <c r="P574" i="5"/>
  <c r="P553" i="5"/>
  <c r="P684" i="5"/>
  <c r="P554" i="5"/>
  <c r="P555" i="5"/>
  <c r="P478" i="5"/>
  <c r="P556" i="5"/>
  <c r="P581" i="5"/>
  <c r="P583" i="5"/>
  <c r="P584" i="5"/>
  <c r="P573" i="5"/>
  <c r="P557" i="5"/>
  <c r="P551" i="5"/>
  <c r="P558" i="5"/>
  <c r="P711" i="5"/>
  <c r="P468" i="5"/>
  <c r="P614" i="5"/>
  <c r="P493" i="5"/>
  <c r="P491" i="5"/>
  <c r="P494" i="5"/>
  <c r="P495" i="5"/>
  <c r="P492" i="5"/>
  <c r="P496" i="5"/>
  <c r="P507" i="5"/>
  <c r="P497" i="5"/>
  <c r="P502" i="5"/>
  <c r="P486" i="5"/>
  <c r="P485" i="5"/>
  <c r="P487" i="5"/>
  <c r="P488" i="5"/>
  <c r="P489" i="5"/>
  <c r="P498" i="5"/>
  <c r="P479" i="5"/>
  <c r="P503" i="5"/>
  <c r="P499" i="5"/>
  <c r="P500" i="5"/>
  <c r="P536" i="5"/>
  <c r="P534" i="5"/>
  <c r="P538" i="5"/>
  <c r="P544" i="5"/>
  <c r="P539" i="5"/>
  <c r="P537" i="5"/>
  <c r="P521" i="5"/>
  <c r="P519" i="5"/>
  <c r="P547" i="5"/>
  <c r="P532" i="5"/>
  <c r="P540" i="5"/>
  <c r="P535" i="5"/>
  <c r="P545" i="5"/>
  <c r="P516" i="5"/>
  <c r="P525" i="5"/>
  <c r="P549" i="5"/>
  <c r="P541" i="5"/>
  <c r="P526" i="5"/>
  <c r="P705" i="5"/>
  <c r="P527" i="5"/>
  <c r="P529" i="5"/>
  <c r="P546" i="5"/>
  <c r="P530" i="5"/>
  <c r="P533" i="5"/>
  <c r="P522" i="5"/>
  <c r="P523" i="5"/>
  <c r="P520" i="5"/>
  <c r="P524" i="5"/>
  <c r="P668" i="5"/>
  <c r="P673" i="5"/>
  <c r="P676" i="5"/>
  <c r="P674" i="5"/>
  <c r="P672" i="5"/>
  <c r="P806" i="5"/>
  <c r="P669" i="5"/>
  <c r="P670" i="5"/>
  <c r="P389" i="5"/>
  <c r="P394" i="5"/>
  <c r="P392" i="5"/>
  <c r="P393" i="5"/>
  <c r="P388" i="5"/>
  <c r="P411" i="5"/>
  <c r="P412" i="5"/>
  <c r="P572" i="5"/>
  <c r="P490" i="5"/>
  <c r="P47" i="5"/>
  <c r="P48" i="5"/>
  <c r="P49" i="5"/>
  <c r="P54" i="5"/>
  <c r="P717" i="5"/>
  <c r="P570" i="5"/>
  <c r="P560" i="5"/>
  <c r="P582" i="5"/>
  <c r="P876" i="5"/>
  <c r="P69" i="5"/>
  <c r="P877" i="5"/>
  <c r="P878" i="5"/>
  <c r="P880" i="5"/>
  <c r="P881" i="5"/>
  <c r="P882" i="5"/>
  <c r="P883" i="5"/>
  <c r="P879" i="5"/>
  <c r="P884" i="5"/>
  <c r="P865" i="5"/>
  <c r="P866" i="5"/>
  <c r="P870" i="5"/>
  <c r="P868" i="5"/>
  <c r="P867" i="5"/>
  <c r="P863" i="5"/>
  <c r="P869" i="5"/>
  <c r="P571" i="5"/>
  <c r="N346" i="5"/>
  <c r="N365" i="5"/>
  <c r="N373" i="5"/>
  <c r="N366" i="5"/>
  <c r="N370" i="5"/>
  <c r="N367" i="5"/>
  <c r="N369" i="5"/>
  <c r="N378" i="5"/>
  <c r="N395" i="5"/>
  <c r="N396" i="5"/>
  <c r="N405" i="5"/>
  <c r="N406" i="5"/>
  <c r="N409" i="5"/>
  <c r="N413" i="5"/>
  <c r="N398" i="5"/>
  <c r="N414" i="5"/>
  <c r="N399" i="5"/>
  <c r="N397" i="5"/>
  <c r="N400" i="5"/>
  <c r="N401" i="5"/>
  <c r="N402" i="5"/>
  <c r="N403" i="5"/>
  <c r="N415" i="5"/>
  <c r="N408" i="5"/>
  <c r="N416" i="5"/>
  <c r="N404" i="5"/>
  <c r="N407" i="5"/>
  <c r="N421" i="5"/>
  <c r="N420" i="5"/>
  <c r="N422" i="5"/>
  <c r="N423" i="5"/>
  <c r="N419" i="5"/>
  <c r="N418" i="5"/>
  <c r="N424" i="5"/>
  <c r="N779" i="5"/>
  <c r="N780" i="5"/>
  <c r="N781" i="5"/>
  <c r="N745" i="5"/>
  <c r="N695" i="5"/>
  <c r="N782" i="5"/>
  <c r="N531" i="5"/>
  <c r="N787" i="5"/>
  <c r="N786" i="5"/>
  <c r="N785" i="5"/>
  <c r="N606" i="5"/>
  <c r="N792" i="5"/>
  <c r="N826" i="5"/>
  <c r="N801" i="5"/>
  <c r="N802" i="5"/>
  <c r="N803" i="5"/>
  <c r="N817" i="5"/>
  <c r="N808" i="5"/>
  <c r="N807" i="5"/>
  <c r="N811" i="5"/>
  <c r="N316" i="5"/>
  <c r="N814" i="5"/>
  <c r="N857" i="5"/>
  <c r="N856" i="5"/>
  <c r="N829" i="5"/>
  <c r="N831" i="5"/>
  <c r="N430" i="5"/>
  <c r="N849" i="5"/>
  <c r="N763" i="5"/>
  <c r="N839" i="5"/>
  <c r="N836" i="5"/>
  <c r="N635" i="5"/>
  <c r="N844" i="5"/>
  <c r="N845" i="5"/>
  <c r="N843" i="5"/>
  <c r="N846" i="5"/>
  <c r="N827" i="5"/>
  <c r="N834" i="5"/>
  <c r="N772" i="5"/>
  <c r="N815" i="5"/>
  <c r="N859" i="5"/>
  <c r="N858" i="5"/>
  <c r="N828" i="5"/>
  <c r="N860" i="5"/>
  <c r="N862" i="5"/>
  <c r="N598" i="5"/>
  <c r="N724" i="5"/>
  <c r="N591" i="5"/>
  <c r="N825" i="5"/>
  <c r="N821" i="5"/>
  <c r="N818" i="5"/>
  <c r="N853" i="5"/>
  <c r="N852" i="5"/>
  <c r="N850" i="5"/>
  <c r="N764" i="5"/>
  <c r="N431" i="5"/>
  <c r="N432" i="5"/>
  <c r="N433" i="5"/>
  <c r="N436" i="5"/>
  <c r="N437" i="5"/>
  <c r="N428" i="5"/>
  <c r="N438" i="5"/>
  <c r="N439" i="5"/>
  <c r="N429" i="5"/>
  <c r="N440" i="5"/>
  <c r="N441" i="5"/>
  <c r="N442" i="5"/>
  <c r="N443" i="5"/>
  <c r="N643" i="5"/>
  <c r="N445" i="5"/>
  <c r="N446" i="5"/>
  <c r="N466" i="5"/>
  <c r="N447" i="5"/>
  <c r="N448" i="5"/>
  <c r="N449" i="5"/>
  <c r="N450" i="5"/>
  <c r="N451" i="5"/>
  <c r="N453" i="5"/>
  <c r="N454" i="5"/>
  <c r="N455" i="5"/>
  <c r="N456" i="5"/>
  <c r="N457" i="5"/>
  <c r="N458" i="5"/>
  <c r="N467" i="5"/>
  <c r="N459" i="5"/>
  <c r="N460" i="5"/>
  <c r="N461" i="5"/>
  <c r="N462" i="5"/>
  <c r="N464" i="5"/>
  <c r="N434" i="5"/>
  <c r="N666" i="5"/>
  <c r="N679" i="5"/>
  <c r="N842" i="5"/>
  <c r="N678" i="5"/>
  <c r="N680" i="5"/>
  <c r="N688" i="5"/>
  <c r="N689" i="5"/>
  <c r="N682" i="5"/>
  <c r="N690" i="5"/>
  <c r="N691" i="5"/>
  <c r="N778" i="5"/>
  <c r="N698" i="5"/>
  <c r="N696" i="5"/>
  <c r="N699" i="5"/>
  <c r="N701" i="5"/>
  <c r="N697" i="5"/>
  <c r="N704" i="5"/>
  <c r="N706" i="5"/>
  <c r="N709" i="5"/>
  <c r="N707" i="5"/>
  <c r="N708" i="5"/>
  <c r="N710" i="5"/>
  <c r="N800" i="5"/>
  <c r="N608" i="5"/>
  <c r="N713" i="5"/>
  <c r="N714" i="5"/>
  <c r="N755" i="5"/>
  <c r="N715" i="5"/>
  <c r="N718" i="5"/>
  <c r="N722" i="5"/>
  <c r="N720" i="5"/>
  <c r="N723" i="5"/>
  <c r="N721" i="5"/>
  <c r="N716" i="5"/>
  <c r="N725" i="5"/>
  <c r="N726" i="5"/>
  <c r="N727" i="5"/>
  <c r="N662" i="5"/>
  <c r="N729" i="5"/>
  <c r="N730" i="5"/>
  <c r="N731" i="5"/>
  <c r="N732" i="5"/>
  <c r="N791" i="5"/>
  <c r="N788" i="5"/>
  <c r="N628" i="5"/>
  <c r="N629" i="5"/>
  <c r="N566" i="5"/>
  <c r="N550" i="5"/>
  <c r="N645" i="5"/>
  <c r="N743" i="5"/>
  <c r="N757" i="5"/>
  <c r="N736" i="5"/>
  <c r="N737" i="5"/>
  <c r="N851" i="5"/>
  <c r="N756" i="5"/>
  <c r="N760" i="5"/>
  <c r="N753" i="5"/>
  <c r="N750" i="5"/>
  <c r="N744" i="5"/>
  <c r="N748" i="5"/>
  <c r="N735" i="5"/>
  <c r="N749" i="5"/>
  <c r="N734" i="5"/>
  <c r="N819" i="5"/>
  <c r="N794" i="5"/>
  <c r="N631" i="5"/>
  <c r="N769" i="5"/>
  <c r="N427" i="5"/>
  <c r="N777" i="5"/>
  <c r="N774" i="5"/>
  <c r="N671" i="5"/>
  <c r="N652" i="5"/>
  <c r="N653" i="5"/>
  <c r="N654" i="5"/>
  <c r="N655" i="5"/>
  <c r="N646" i="5"/>
  <c r="N647" i="5"/>
  <c r="N648" i="5"/>
  <c r="N656" i="5"/>
  <c r="N657" i="5"/>
  <c r="N665" i="5"/>
  <c r="N649" i="5"/>
  <c r="N650" i="5"/>
  <c r="N659" i="5"/>
  <c r="N589" i="5"/>
  <c r="N663" i="5"/>
  <c r="N664" i="5"/>
  <c r="N660" i="5"/>
  <c r="N798" i="5"/>
  <c r="N799" i="5"/>
  <c r="N797" i="5"/>
  <c r="N627" i="5"/>
  <c r="N632" i="5"/>
  <c r="N639" i="5"/>
  <c r="N640" i="5"/>
  <c r="N644" i="5"/>
  <c r="N633" i="5"/>
  <c r="N641" i="5"/>
  <c r="N634" i="5"/>
  <c r="N687" i="5"/>
  <c r="N636" i="5"/>
  <c r="N638" i="5"/>
  <c r="N637" i="5"/>
  <c r="N588" i="5"/>
  <c r="N594" i="5"/>
  <c r="N595" i="5"/>
  <c r="N597" i="5"/>
  <c r="N592" i="5"/>
  <c r="N677" i="5"/>
  <c r="N385" i="5"/>
  <c r="N602" i="5"/>
  <c r="N601" i="5"/>
  <c r="N463" i="5"/>
  <c r="N599" i="5"/>
  <c r="N600" i="5"/>
  <c r="N610" i="5"/>
  <c r="N613" i="5"/>
  <c r="N835" i="5"/>
  <c r="N712" i="5"/>
  <c r="N517" i="5"/>
  <c r="N621" i="5"/>
  <c r="N622" i="5"/>
  <c r="N623" i="5"/>
  <c r="N620" i="5"/>
  <c r="N624" i="5"/>
  <c r="N616" i="5"/>
  <c r="N528" i="5"/>
  <c r="N619" i="5"/>
  <c r="N625" i="5"/>
  <c r="N617" i="5"/>
  <c r="N618" i="5"/>
  <c r="N683" i="5"/>
  <c r="N703" i="5"/>
  <c r="N552" i="5"/>
  <c r="N575" i="5"/>
  <c r="N576" i="5"/>
  <c r="N577" i="5"/>
  <c r="N578" i="5"/>
  <c r="N579" i="5"/>
  <c r="N580" i="5"/>
  <c r="N561" i="5"/>
  <c r="N562" i="5"/>
  <c r="N563" i="5"/>
  <c r="N564" i="5"/>
  <c r="N567" i="5"/>
  <c r="N565" i="5"/>
  <c r="N568" i="5"/>
  <c r="N569" i="5"/>
  <c r="N574" i="5"/>
  <c r="N553" i="5"/>
  <c r="N684" i="5"/>
  <c r="N554" i="5"/>
  <c r="N555" i="5"/>
  <c r="N478" i="5"/>
  <c r="N556" i="5"/>
  <c r="N581" i="5"/>
  <c r="N583" i="5"/>
  <c r="N584" i="5"/>
  <c r="N573" i="5"/>
  <c r="N557" i="5"/>
  <c r="N551" i="5"/>
  <c r="N558" i="5"/>
  <c r="N711" i="5"/>
  <c r="N468" i="5"/>
  <c r="N614" i="5"/>
  <c r="N493" i="5"/>
  <c r="N491" i="5"/>
  <c r="N494" i="5"/>
  <c r="N495" i="5"/>
  <c r="N492" i="5"/>
  <c r="N496" i="5"/>
  <c r="N507" i="5"/>
  <c r="N497" i="5"/>
  <c r="N502" i="5"/>
  <c r="N486" i="5"/>
  <c r="N485" i="5"/>
  <c r="N487" i="5"/>
  <c r="N488" i="5"/>
  <c r="N489" i="5"/>
  <c r="N498" i="5"/>
  <c r="N479" i="5"/>
  <c r="N503" i="5"/>
  <c r="N499" i="5"/>
  <c r="N500" i="5"/>
  <c r="N536" i="5"/>
  <c r="N534" i="5"/>
  <c r="N538" i="5"/>
  <c r="N544" i="5"/>
  <c r="N539" i="5"/>
  <c r="N537" i="5"/>
  <c r="N521" i="5"/>
  <c r="N519" i="5"/>
  <c r="N547" i="5"/>
  <c r="N532" i="5"/>
  <c r="N540" i="5"/>
  <c r="N535" i="5"/>
  <c r="N545" i="5"/>
  <c r="N516" i="5"/>
  <c r="N525" i="5"/>
  <c r="N549" i="5"/>
  <c r="N541" i="5"/>
  <c r="N526" i="5"/>
  <c r="N705" i="5"/>
  <c r="N527" i="5"/>
  <c r="N529" i="5"/>
  <c r="N546" i="5"/>
  <c r="N530" i="5"/>
  <c r="N533" i="5"/>
  <c r="N522" i="5"/>
  <c r="N523" i="5"/>
  <c r="N520" i="5"/>
  <c r="N524" i="5"/>
  <c r="N668" i="5"/>
  <c r="N673" i="5"/>
  <c r="N676" i="5"/>
  <c r="N674" i="5"/>
  <c r="N672" i="5"/>
  <c r="N806" i="5"/>
  <c r="N669" i="5"/>
  <c r="N670" i="5"/>
  <c r="N389" i="5"/>
  <c r="N394" i="5"/>
  <c r="N392" i="5"/>
  <c r="N393" i="5"/>
  <c r="N388" i="5"/>
  <c r="N411" i="5"/>
  <c r="N412" i="5"/>
  <c r="N572" i="5"/>
  <c r="N490" i="5"/>
  <c r="N47" i="5"/>
  <c r="N48" i="5"/>
  <c r="N49" i="5"/>
  <c r="N54" i="5"/>
  <c r="N717" i="5"/>
  <c r="N570" i="5"/>
  <c r="N560" i="5"/>
  <c r="N582" i="5"/>
  <c r="N876" i="5"/>
  <c r="N69" i="5"/>
  <c r="N877" i="5"/>
  <c r="N878" i="5"/>
  <c r="N880" i="5"/>
  <c r="N881" i="5"/>
  <c r="N882" i="5"/>
  <c r="N883" i="5"/>
  <c r="N879" i="5"/>
  <c r="N884" i="5"/>
  <c r="N865" i="5"/>
  <c r="N866" i="5"/>
  <c r="N870" i="5"/>
  <c r="N868" i="5"/>
  <c r="N867" i="5"/>
  <c r="N863" i="5"/>
  <c r="N869" i="5"/>
  <c r="N571" i="5"/>
  <c r="L346" i="5"/>
  <c r="L365" i="5"/>
  <c r="L373" i="5"/>
  <c r="L366" i="5"/>
  <c r="L370" i="5"/>
  <c r="L367" i="5"/>
  <c r="L369" i="5"/>
  <c r="L378" i="5"/>
  <c r="L395" i="5"/>
  <c r="L396" i="5"/>
  <c r="L405" i="5"/>
  <c r="L406" i="5"/>
  <c r="L409" i="5"/>
  <c r="L413" i="5"/>
  <c r="L398" i="5"/>
  <c r="L414" i="5"/>
  <c r="L399" i="5"/>
  <c r="L397" i="5"/>
  <c r="L400" i="5"/>
  <c r="L401" i="5"/>
  <c r="L402" i="5"/>
  <c r="L403" i="5"/>
  <c r="L415" i="5"/>
  <c r="L408" i="5"/>
  <c r="L416" i="5"/>
  <c r="L404" i="5"/>
  <c r="L407" i="5"/>
  <c r="L421" i="5"/>
  <c r="L420" i="5"/>
  <c r="L422" i="5"/>
  <c r="L423" i="5"/>
  <c r="L419" i="5"/>
  <c r="L418" i="5"/>
  <c r="L424" i="5"/>
  <c r="L779" i="5"/>
  <c r="L780" i="5"/>
  <c r="L781" i="5"/>
  <c r="L745" i="5"/>
  <c r="L695" i="5"/>
  <c r="L782" i="5"/>
  <c r="L531" i="5"/>
  <c r="L787" i="5"/>
  <c r="L786" i="5"/>
  <c r="L785" i="5"/>
  <c r="L606" i="5"/>
  <c r="L792" i="5"/>
  <c r="L826" i="5"/>
  <c r="L801" i="5"/>
  <c r="L802" i="5"/>
  <c r="L803" i="5"/>
  <c r="L817" i="5"/>
  <c r="L808" i="5"/>
  <c r="L807" i="5"/>
  <c r="L811" i="5"/>
  <c r="L316" i="5"/>
  <c r="L814" i="5"/>
  <c r="L857" i="5"/>
  <c r="L856" i="5"/>
  <c r="L829" i="5"/>
  <c r="L831" i="5"/>
  <c r="L430" i="5"/>
  <c r="L849" i="5"/>
  <c r="L763" i="5"/>
  <c r="L839" i="5"/>
  <c r="L836" i="5"/>
  <c r="L635" i="5"/>
  <c r="L844" i="5"/>
  <c r="L845" i="5"/>
  <c r="L843" i="5"/>
  <c r="L846" i="5"/>
  <c r="L827" i="5"/>
  <c r="L834" i="5"/>
  <c r="L772" i="5"/>
  <c r="L815" i="5"/>
  <c r="L859" i="5"/>
  <c r="L858" i="5"/>
  <c r="L828" i="5"/>
  <c r="L860" i="5"/>
  <c r="L862" i="5"/>
  <c r="L598" i="5"/>
  <c r="L724" i="5"/>
  <c r="L591" i="5"/>
  <c r="L825" i="5"/>
  <c r="L821" i="5"/>
  <c r="L818" i="5"/>
  <c r="L853" i="5"/>
  <c r="L852" i="5"/>
  <c r="L850" i="5"/>
  <c r="L764" i="5"/>
  <c r="L431" i="5"/>
  <c r="L432" i="5"/>
  <c r="L433" i="5"/>
  <c r="L436" i="5"/>
  <c r="L437" i="5"/>
  <c r="L428" i="5"/>
  <c r="L438" i="5"/>
  <c r="L439" i="5"/>
  <c r="L429" i="5"/>
  <c r="L440" i="5"/>
  <c r="L441" i="5"/>
  <c r="L442" i="5"/>
  <c r="L443" i="5"/>
  <c r="L643" i="5"/>
  <c r="L445" i="5"/>
  <c r="L446" i="5"/>
  <c r="L466" i="5"/>
  <c r="L447" i="5"/>
  <c r="L448" i="5"/>
  <c r="L449" i="5"/>
  <c r="L450" i="5"/>
  <c r="L451" i="5"/>
  <c r="L453" i="5"/>
  <c r="L454" i="5"/>
  <c r="L455" i="5"/>
  <c r="L456" i="5"/>
  <c r="L457" i="5"/>
  <c r="L458" i="5"/>
  <c r="L467" i="5"/>
  <c r="L459" i="5"/>
  <c r="L460" i="5"/>
  <c r="L461" i="5"/>
  <c r="L462" i="5"/>
  <c r="L464" i="5"/>
  <c r="L434" i="5"/>
  <c r="L679" i="5"/>
  <c r="L842" i="5"/>
  <c r="L678" i="5"/>
  <c r="L680" i="5"/>
  <c r="L688" i="5"/>
  <c r="L689" i="5"/>
  <c r="L682" i="5"/>
  <c r="L690" i="5"/>
  <c r="L691" i="5"/>
  <c r="L778" i="5"/>
  <c r="L698" i="5"/>
  <c r="L696" i="5"/>
  <c r="L699" i="5"/>
  <c r="L701" i="5"/>
  <c r="L697" i="5"/>
  <c r="L704" i="5"/>
  <c r="L706" i="5"/>
  <c r="L709" i="5"/>
  <c r="L707" i="5"/>
  <c r="L708" i="5"/>
  <c r="L710" i="5"/>
  <c r="L800" i="5"/>
  <c r="L608" i="5"/>
  <c r="L713" i="5"/>
  <c r="L714" i="5"/>
  <c r="L755" i="5"/>
  <c r="L715" i="5"/>
  <c r="L718" i="5"/>
  <c r="L722" i="5"/>
  <c r="L720" i="5"/>
  <c r="L723" i="5"/>
  <c r="L721" i="5"/>
  <c r="L716" i="5"/>
  <c r="L725" i="5"/>
  <c r="L726" i="5"/>
  <c r="L727" i="5"/>
  <c r="L662" i="5"/>
  <c r="L729" i="5"/>
  <c r="L730" i="5"/>
  <c r="L731" i="5"/>
  <c r="L732" i="5"/>
  <c r="L791" i="5"/>
  <c r="L788" i="5"/>
  <c r="L628" i="5"/>
  <c r="L629" i="5"/>
  <c r="L566" i="5"/>
  <c r="L550" i="5"/>
  <c r="L743" i="5"/>
  <c r="L757" i="5"/>
  <c r="L736" i="5"/>
  <c r="L737" i="5"/>
  <c r="L851" i="5"/>
  <c r="L756" i="5"/>
  <c r="L760" i="5"/>
  <c r="L753" i="5"/>
  <c r="L750" i="5"/>
  <c r="L744" i="5"/>
  <c r="L748" i="5"/>
  <c r="L735" i="5"/>
  <c r="L749" i="5"/>
  <c r="L767" i="5"/>
  <c r="L765" i="5"/>
  <c r="L766" i="5"/>
  <c r="L734" i="5"/>
  <c r="L819" i="5"/>
  <c r="L794" i="5"/>
  <c r="L631" i="5"/>
  <c r="L769" i="5"/>
  <c r="L427" i="5"/>
  <c r="L777" i="5"/>
  <c r="L774" i="5"/>
  <c r="L671" i="5"/>
  <c r="L589" i="5"/>
  <c r="L798" i="5"/>
  <c r="L799" i="5"/>
  <c r="L797" i="5"/>
  <c r="L627" i="5"/>
  <c r="L632" i="5"/>
  <c r="L639" i="5"/>
  <c r="L640" i="5"/>
  <c r="L644" i="5"/>
  <c r="L633" i="5"/>
  <c r="L641" i="5"/>
  <c r="L634" i="5"/>
  <c r="L687" i="5"/>
  <c r="L636" i="5"/>
  <c r="L638" i="5"/>
  <c r="L637" i="5"/>
  <c r="L588" i="5"/>
  <c r="L594" i="5"/>
  <c r="L595" i="5"/>
  <c r="L597" i="5"/>
  <c r="L592" i="5"/>
  <c r="L677" i="5"/>
  <c r="L602" i="5"/>
  <c r="L601" i="5"/>
  <c r="L463" i="5"/>
  <c r="L599" i="5"/>
  <c r="L600" i="5"/>
  <c r="L610" i="5"/>
  <c r="L613" i="5"/>
  <c r="L835" i="5"/>
  <c r="L712" i="5"/>
  <c r="L517" i="5"/>
  <c r="L621" i="5"/>
  <c r="L622" i="5"/>
  <c r="L623" i="5"/>
  <c r="L620" i="5"/>
  <c r="L624" i="5"/>
  <c r="L616" i="5"/>
  <c r="L528" i="5"/>
  <c r="L619" i="5"/>
  <c r="L625" i="5"/>
  <c r="L617" i="5"/>
  <c r="L618" i="5"/>
  <c r="L683" i="5"/>
  <c r="L703" i="5"/>
  <c r="L552" i="5"/>
  <c r="L575" i="5"/>
  <c r="L576" i="5"/>
  <c r="L577" i="5"/>
  <c r="L578" i="5"/>
  <c r="L579" i="5"/>
  <c r="L580" i="5"/>
  <c r="L561" i="5"/>
  <c r="L562" i="5"/>
  <c r="L563" i="5"/>
  <c r="L564" i="5"/>
  <c r="L567" i="5"/>
  <c r="L565" i="5"/>
  <c r="L568" i="5"/>
  <c r="L569" i="5"/>
  <c r="L574" i="5"/>
  <c r="L553" i="5"/>
  <c r="L684" i="5"/>
  <c r="L554" i="5"/>
  <c r="L555" i="5"/>
  <c r="L556" i="5"/>
  <c r="L581" i="5"/>
  <c r="L583" i="5"/>
  <c r="L584" i="5"/>
  <c r="L573" i="5"/>
  <c r="L557" i="5"/>
  <c r="L551" i="5"/>
  <c r="L558" i="5"/>
  <c r="L711" i="5"/>
  <c r="L468" i="5"/>
  <c r="L614" i="5"/>
  <c r="L493" i="5"/>
  <c r="L491" i="5"/>
  <c r="L494" i="5"/>
  <c r="L495" i="5"/>
  <c r="L492" i="5"/>
  <c r="L496" i="5"/>
  <c r="L507" i="5"/>
  <c r="L497" i="5"/>
  <c r="L502" i="5"/>
  <c r="L486" i="5"/>
  <c r="L485" i="5"/>
  <c r="L487" i="5"/>
  <c r="L488" i="5"/>
  <c r="L489" i="5"/>
  <c r="L498" i="5"/>
  <c r="L479" i="5"/>
  <c r="L503" i="5"/>
  <c r="L499" i="5"/>
  <c r="L500" i="5"/>
  <c r="L536" i="5"/>
  <c r="L534" i="5"/>
  <c r="L538" i="5"/>
  <c r="L544" i="5"/>
  <c r="L539" i="5"/>
  <c r="L537" i="5"/>
  <c r="L521" i="5"/>
  <c r="L547" i="5"/>
  <c r="L532" i="5"/>
  <c r="L540" i="5"/>
  <c r="L535" i="5"/>
  <c r="L545" i="5"/>
  <c r="L516" i="5"/>
  <c r="L549" i="5"/>
  <c r="L541" i="5"/>
  <c r="L705" i="5"/>
  <c r="L546" i="5"/>
  <c r="L533" i="5"/>
  <c r="L668" i="5"/>
  <c r="L673" i="5"/>
  <c r="L676" i="5"/>
  <c r="L674" i="5"/>
  <c r="L672" i="5"/>
  <c r="L806" i="5"/>
  <c r="L669" i="5"/>
  <c r="L670" i="5"/>
  <c r="L389" i="5"/>
  <c r="L394" i="5"/>
  <c r="L392" i="5"/>
  <c r="L388" i="5"/>
  <c r="L411" i="5"/>
  <c r="L412" i="5"/>
  <c r="L572" i="5"/>
  <c r="L490" i="5"/>
  <c r="L47" i="5"/>
  <c r="L48" i="5"/>
  <c r="L49" i="5"/>
  <c r="L54" i="5"/>
  <c r="L717" i="5"/>
  <c r="L570" i="5"/>
  <c r="L560" i="5"/>
  <c r="L582" i="5"/>
  <c r="L876" i="5"/>
  <c r="L69" i="5"/>
  <c r="L877" i="5"/>
  <c r="L878" i="5"/>
  <c r="L880" i="5"/>
  <c r="L881" i="5"/>
  <c r="L882" i="5"/>
  <c r="L883" i="5"/>
  <c r="L879" i="5"/>
  <c r="L884" i="5"/>
  <c r="L865" i="5"/>
  <c r="L866" i="5"/>
  <c r="L870" i="5"/>
  <c r="L868" i="5"/>
  <c r="L867" i="5"/>
  <c r="L863" i="5"/>
  <c r="L869" i="5"/>
  <c r="L571" i="5"/>
  <c r="K346" i="5"/>
  <c r="K365" i="5"/>
  <c r="K373" i="5"/>
  <c r="K366" i="5"/>
  <c r="K370" i="5"/>
  <c r="K367" i="5"/>
  <c r="K369" i="5"/>
  <c r="K378" i="5"/>
  <c r="K395" i="5"/>
  <c r="K396" i="5"/>
  <c r="K405" i="5"/>
  <c r="K406" i="5"/>
  <c r="K409" i="5"/>
  <c r="K413" i="5"/>
  <c r="K398" i="5"/>
  <c r="K414" i="5"/>
  <c r="K399" i="5"/>
  <c r="K397" i="5"/>
  <c r="K400" i="5"/>
  <c r="K401" i="5"/>
  <c r="K402" i="5"/>
  <c r="K403" i="5"/>
  <c r="K415" i="5"/>
  <c r="K408" i="5"/>
  <c r="K416" i="5"/>
  <c r="K404" i="5"/>
  <c r="K407" i="5"/>
  <c r="K421" i="5"/>
  <c r="K420" i="5"/>
  <c r="K422" i="5"/>
  <c r="K423" i="5"/>
  <c r="K419" i="5"/>
  <c r="K418" i="5"/>
  <c r="K424" i="5"/>
  <c r="K779" i="5"/>
  <c r="K780" i="5"/>
  <c r="K781" i="5"/>
  <c r="K745" i="5"/>
  <c r="K695" i="5"/>
  <c r="K782" i="5"/>
  <c r="K531" i="5"/>
  <c r="K787" i="5"/>
  <c r="K786" i="5"/>
  <c r="K785" i="5"/>
  <c r="K606" i="5"/>
  <c r="K792" i="5"/>
  <c r="K826" i="5"/>
  <c r="K801" i="5"/>
  <c r="K802" i="5"/>
  <c r="K803" i="5"/>
  <c r="K817" i="5"/>
  <c r="K808" i="5"/>
  <c r="K807" i="5"/>
  <c r="K811" i="5"/>
  <c r="K316" i="5"/>
  <c r="K814" i="5"/>
  <c r="K857" i="5"/>
  <c r="K856" i="5"/>
  <c r="K829" i="5"/>
  <c r="K831" i="5"/>
  <c r="K430" i="5"/>
  <c r="K849" i="5"/>
  <c r="K763" i="5"/>
  <c r="K839" i="5"/>
  <c r="K836" i="5"/>
  <c r="K635" i="5"/>
  <c r="K844" i="5"/>
  <c r="K845" i="5"/>
  <c r="K843" i="5"/>
  <c r="K846" i="5"/>
  <c r="K827" i="5"/>
  <c r="K834" i="5"/>
  <c r="K772" i="5"/>
  <c r="K815" i="5"/>
  <c r="K859" i="5"/>
  <c r="K858" i="5"/>
  <c r="K828" i="5"/>
  <c r="K862" i="5"/>
  <c r="K598" i="5"/>
  <c r="K724" i="5"/>
  <c r="K591" i="5"/>
  <c r="K825" i="5"/>
  <c r="K821" i="5"/>
  <c r="K818" i="5"/>
  <c r="K853" i="5"/>
  <c r="K852" i="5"/>
  <c r="K850" i="5"/>
  <c r="K764" i="5"/>
  <c r="K431" i="5"/>
  <c r="K432" i="5"/>
  <c r="K433" i="5"/>
  <c r="K436" i="5"/>
  <c r="K437" i="5"/>
  <c r="K428" i="5"/>
  <c r="K438" i="5"/>
  <c r="K439" i="5"/>
  <c r="K429" i="5"/>
  <c r="K440" i="5"/>
  <c r="K441" i="5"/>
  <c r="K442" i="5"/>
  <c r="K443" i="5"/>
  <c r="K643" i="5"/>
  <c r="K445" i="5"/>
  <c r="K446" i="5"/>
  <c r="K466" i="5"/>
  <c r="K447" i="5"/>
  <c r="K448" i="5"/>
  <c r="K449" i="5"/>
  <c r="K450" i="5"/>
  <c r="K451" i="5"/>
  <c r="K453" i="5"/>
  <c r="K454" i="5"/>
  <c r="K455" i="5"/>
  <c r="K456" i="5"/>
  <c r="K457" i="5"/>
  <c r="K458" i="5"/>
  <c r="K467" i="5"/>
  <c r="K459" i="5"/>
  <c r="K460" i="5"/>
  <c r="K461" i="5"/>
  <c r="K462" i="5"/>
  <c r="K464" i="5"/>
  <c r="K434" i="5"/>
  <c r="K666" i="5"/>
  <c r="K679" i="5"/>
  <c r="K842" i="5"/>
  <c r="K678" i="5"/>
  <c r="K680" i="5"/>
  <c r="K688" i="5"/>
  <c r="K689" i="5"/>
  <c r="K682" i="5"/>
  <c r="K690" i="5"/>
  <c r="K691" i="5"/>
  <c r="K778" i="5"/>
  <c r="K698" i="5"/>
  <c r="K696" i="5"/>
  <c r="K699" i="5"/>
  <c r="K701" i="5"/>
  <c r="K697" i="5"/>
  <c r="K704" i="5"/>
  <c r="K706" i="5"/>
  <c r="K709" i="5"/>
  <c r="K707" i="5"/>
  <c r="K708" i="5"/>
  <c r="K710" i="5"/>
  <c r="K800" i="5"/>
  <c r="K608" i="5"/>
  <c r="K713" i="5"/>
  <c r="K714" i="5"/>
  <c r="K755" i="5"/>
  <c r="K715" i="5"/>
  <c r="K718" i="5"/>
  <c r="K722" i="5"/>
  <c r="K720" i="5"/>
  <c r="K723" i="5"/>
  <c r="K721" i="5"/>
  <c r="K716" i="5"/>
  <c r="K725" i="5"/>
  <c r="K726" i="5"/>
  <c r="K727" i="5"/>
  <c r="K662" i="5"/>
  <c r="K729" i="5"/>
  <c r="K730" i="5"/>
  <c r="K731" i="5"/>
  <c r="K732" i="5"/>
  <c r="K791" i="5"/>
  <c r="K788" i="5"/>
  <c r="K628" i="5"/>
  <c r="K629" i="5"/>
  <c r="K566" i="5"/>
  <c r="K550" i="5"/>
  <c r="K645" i="5"/>
  <c r="K743" i="5"/>
  <c r="K757" i="5"/>
  <c r="K736" i="5"/>
  <c r="K737" i="5"/>
  <c r="K851" i="5"/>
  <c r="K756" i="5"/>
  <c r="K760" i="5"/>
  <c r="K753" i="5"/>
  <c r="K750" i="5"/>
  <c r="K744" i="5"/>
  <c r="K748" i="5"/>
  <c r="K735" i="5"/>
  <c r="K749" i="5"/>
  <c r="K767" i="5"/>
  <c r="K766" i="5"/>
  <c r="K734" i="5"/>
  <c r="K819" i="5"/>
  <c r="K794" i="5"/>
  <c r="K631" i="5"/>
  <c r="K769" i="5"/>
  <c r="K427" i="5"/>
  <c r="K777" i="5"/>
  <c r="K774" i="5"/>
  <c r="K671" i="5"/>
  <c r="K652" i="5"/>
  <c r="K653" i="5"/>
  <c r="K654" i="5"/>
  <c r="K655" i="5"/>
  <c r="K647" i="5"/>
  <c r="K648" i="5"/>
  <c r="K656" i="5"/>
  <c r="K657" i="5"/>
  <c r="K665" i="5"/>
  <c r="K649" i="5"/>
  <c r="K650" i="5"/>
  <c r="K659" i="5"/>
  <c r="K589" i="5"/>
  <c r="K663" i="5"/>
  <c r="K664" i="5"/>
  <c r="K660" i="5"/>
  <c r="K798" i="5"/>
  <c r="K799" i="5"/>
  <c r="K797" i="5"/>
  <c r="K627" i="5"/>
  <c r="K632" i="5"/>
  <c r="K639" i="5"/>
  <c r="K640" i="5"/>
  <c r="K644" i="5"/>
  <c r="K633" i="5"/>
  <c r="K641" i="5"/>
  <c r="K634" i="5"/>
  <c r="K687" i="5"/>
  <c r="K636" i="5"/>
  <c r="K638" i="5"/>
  <c r="K637" i="5"/>
  <c r="K588" i="5"/>
  <c r="K594" i="5"/>
  <c r="K595" i="5"/>
  <c r="K597" i="5"/>
  <c r="K592" i="5"/>
  <c r="K677" i="5"/>
  <c r="K385" i="5"/>
  <c r="K602" i="5"/>
  <c r="K601" i="5"/>
  <c r="K463" i="5"/>
  <c r="K599" i="5"/>
  <c r="K600" i="5"/>
  <c r="K610" i="5"/>
  <c r="K613" i="5"/>
  <c r="K835" i="5"/>
  <c r="K712" i="5"/>
  <c r="K517" i="5"/>
  <c r="K621" i="5"/>
  <c r="K622" i="5"/>
  <c r="K623" i="5"/>
  <c r="K620" i="5"/>
  <c r="K624" i="5"/>
  <c r="K616" i="5"/>
  <c r="K528" i="5"/>
  <c r="K619" i="5"/>
  <c r="K625" i="5"/>
  <c r="K617" i="5"/>
  <c r="K618" i="5"/>
  <c r="K683" i="5"/>
  <c r="K703" i="5"/>
  <c r="K552" i="5"/>
  <c r="K575" i="5"/>
  <c r="K576" i="5"/>
  <c r="K577" i="5"/>
  <c r="K578" i="5"/>
  <c r="K579" i="5"/>
  <c r="K580" i="5"/>
  <c r="K561" i="5"/>
  <c r="K562" i="5"/>
  <c r="K563" i="5"/>
  <c r="K564" i="5"/>
  <c r="K567" i="5"/>
  <c r="K565" i="5"/>
  <c r="K568" i="5"/>
  <c r="K569" i="5"/>
  <c r="K574" i="5"/>
  <c r="K553" i="5"/>
  <c r="K684" i="5"/>
  <c r="K554" i="5"/>
  <c r="K555" i="5"/>
  <c r="K556" i="5"/>
  <c r="K581" i="5"/>
  <c r="K583" i="5"/>
  <c r="K584" i="5"/>
  <c r="K573" i="5"/>
  <c r="K557" i="5"/>
  <c r="K551" i="5"/>
  <c r="K558" i="5"/>
  <c r="K711" i="5"/>
  <c r="K468" i="5"/>
  <c r="K614" i="5"/>
  <c r="K493" i="5"/>
  <c r="K491" i="5"/>
  <c r="K494" i="5"/>
  <c r="K495" i="5"/>
  <c r="K492" i="5"/>
  <c r="K496" i="5"/>
  <c r="K507" i="5"/>
  <c r="K497" i="5"/>
  <c r="K502" i="5"/>
  <c r="K486" i="5"/>
  <c r="K485" i="5"/>
  <c r="K487" i="5"/>
  <c r="K488" i="5"/>
  <c r="K489" i="5"/>
  <c r="K498" i="5"/>
  <c r="K479" i="5"/>
  <c r="K503" i="5"/>
  <c r="K499" i="5"/>
  <c r="K500" i="5"/>
  <c r="K536" i="5"/>
  <c r="K534" i="5"/>
  <c r="K538" i="5"/>
  <c r="K544" i="5"/>
  <c r="K539" i="5"/>
  <c r="K537" i="5"/>
  <c r="K521" i="5"/>
  <c r="K547" i="5"/>
  <c r="K532" i="5"/>
  <c r="K540" i="5"/>
  <c r="K535" i="5"/>
  <c r="K545" i="5"/>
  <c r="K516" i="5"/>
  <c r="K549" i="5"/>
  <c r="K541" i="5"/>
  <c r="K705" i="5"/>
  <c r="K546" i="5"/>
  <c r="K533" i="5"/>
  <c r="K668" i="5"/>
  <c r="K673" i="5"/>
  <c r="K676" i="5"/>
  <c r="K674" i="5"/>
  <c r="K672" i="5"/>
  <c r="K806" i="5"/>
  <c r="K669" i="5"/>
  <c r="K670" i="5"/>
  <c r="K389" i="5"/>
  <c r="K394" i="5"/>
  <c r="K392" i="5"/>
  <c r="K388" i="5"/>
  <c r="K411" i="5"/>
  <c r="K412" i="5"/>
  <c r="K572" i="5"/>
  <c r="K490" i="5"/>
  <c r="K47" i="5"/>
  <c r="K48" i="5"/>
  <c r="K49" i="5"/>
  <c r="K54" i="5"/>
  <c r="K717" i="5"/>
  <c r="K570" i="5"/>
  <c r="K560" i="5"/>
  <c r="K582" i="5"/>
  <c r="K876" i="5"/>
  <c r="K69" i="5"/>
  <c r="K877" i="5"/>
  <c r="K878" i="5"/>
  <c r="K880" i="5"/>
  <c r="K881" i="5"/>
  <c r="K882" i="5"/>
  <c r="K883" i="5"/>
  <c r="K879" i="5"/>
  <c r="K884" i="5"/>
  <c r="K865" i="5"/>
  <c r="K866" i="5"/>
  <c r="K870" i="5"/>
  <c r="K868" i="5"/>
  <c r="K867" i="5"/>
  <c r="K863" i="5"/>
  <c r="K869" i="5"/>
  <c r="K571" i="5"/>
  <c r="S277" i="5"/>
  <c r="S274" i="5"/>
  <c r="S272" i="5"/>
  <c r="S284" i="5"/>
  <c r="S16" i="5"/>
  <c r="S275" i="5"/>
  <c r="S273" i="5"/>
  <c r="S283" i="5"/>
  <c r="S324" i="5"/>
  <c r="S325" i="5"/>
  <c r="S328" i="5"/>
  <c r="S347" i="5"/>
  <c r="S352" i="5"/>
  <c r="S334" i="5"/>
  <c r="S335" i="5"/>
  <c r="S336" i="5"/>
  <c r="S337" i="5"/>
  <c r="S338" i="5"/>
  <c r="S339" i="5"/>
  <c r="S341" i="5"/>
  <c r="S342" i="5"/>
  <c r="S343" i="5"/>
  <c r="S329" i="5"/>
  <c r="S330" i="5"/>
  <c r="S332" i="5"/>
  <c r="S344" i="5"/>
  <c r="S345" i="5"/>
  <c r="S300" i="5"/>
  <c r="S289" i="5"/>
  <c r="S287" i="5"/>
  <c r="S288" i="5"/>
  <c r="S667" i="5"/>
  <c r="S761" i="5"/>
  <c r="S762" i="5"/>
  <c r="S286" i="5"/>
  <c r="S285" i="5"/>
  <c r="S315" i="5"/>
  <c r="S319" i="5"/>
  <c r="S318" i="5"/>
  <c r="S320" i="5"/>
  <c r="S323" i="5"/>
  <c r="S322" i="5"/>
  <c r="S321" i="5"/>
  <c r="S291" i="5"/>
  <c r="S296" i="5"/>
  <c r="S301" i="5"/>
  <c r="S308" i="5"/>
  <c r="S292" i="5"/>
  <c r="S290" i="5"/>
  <c r="S302" i="5"/>
  <c r="S303" i="5"/>
  <c r="S293" i="5"/>
  <c r="S294" i="5"/>
  <c r="S295" i="5"/>
  <c r="S304" i="5"/>
  <c r="S305" i="5"/>
  <c r="S306" i="5"/>
  <c r="S298" i="5"/>
  <c r="S297" i="5"/>
  <c r="S307" i="5"/>
  <c r="P277" i="5"/>
  <c r="P274" i="5"/>
  <c r="P272" i="5"/>
  <c r="P284" i="5"/>
  <c r="P16" i="5"/>
  <c r="P275" i="5"/>
  <c r="P273" i="5"/>
  <c r="P283" i="5"/>
  <c r="P324" i="5"/>
  <c r="P325" i="5"/>
  <c r="P328" i="5"/>
  <c r="P347" i="5"/>
  <c r="P352" i="5"/>
  <c r="P334" i="5"/>
  <c r="P335" i="5"/>
  <c r="P336" i="5"/>
  <c r="P337" i="5"/>
  <c r="P338" i="5"/>
  <c r="P339" i="5"/>
  <c r="P341" i="5"/>
  <c r="P342" i="5"/>
  <c r="P343" i="5"/>
  <c r="P329" i="5"/>
  <c r="P330" i="5"/>
  <c r="P332" i="5"/>
  <c r="P344" i="5"/>
  <c r="P345" i="5"/>
  <c r="P300" i="5"/>
  <c r="P289" i="5"/>
  <c r="P287" i="5"/>
  <c r="P288" i="5"/>
  <c r="P667" i="5"/>
  <c r="P761" i="5"/>
  <c r="P762" i="5"/>
  <c r="P286" i="5"/>
  <c r="P285" i="5"/>
  <c r="P315" i="5"/>
  <c r="P319" i="5"/>
  <c r="P318" i="5"/>
  <c r="P320" i="5"/>
  <c r="P323" i="5"/>
  <c r="P322" i="5"/>
  <c r="P321" i="5"/>
  <c r="P309" i="5"/>
  <c r="P291" i="5"/>
  <c r="P296" i="5"/>
  <c r="P301" i="5"/>
  <c r="P308" i="5"/>
  <c r="P292" i="5"/>
  <c r="P290" i="5"/>
  <c r="P302" i="5"/>
  <c r="P303" i="5"/>
  <c r="P293" i="5"/>
  <c r="P294" i="5"/>
  <c r="P295" i="5"/>
  <c r="P304" i="5"/>
  <c r="P305" i="5"/>
  <c r="P306" i="5"/>
  <c r="P298" i="5"/>
  <c r="P297" i="5"/>
  <c r="P307" i="5"/>
  <c r="N277" i="5"/>
  <c r="N274" i="5"/>
  <c r="N272" i="5"/>
  <c r="N284" i="5"/>
  <c r="N16" i="5"/>
  <c r="N275" i="5"/>
  <c r="N273" i="5"/>
  <c r="N283" i="5"/>
  <c r="N324" i="5"/>
  <c r="N325" i="5"/>
  <c r="N328" i="5"/>
  <c r="N347" i="5"/>
  <c r="N352" i="5"/>
  <c r="N334" i="5"/>
  <c r="N335" i="5"/>
  <c r="N336" i="5"/>
  <c r="N337" i="5"/>
  <c r="N338" i="5"/>
  <c r="N339" i="5"/>
  <c r="N341" i="5"/>
  <c r="N342" i="5"/>
  <c r="N343" i="5"/>
  <c r="N329" i="5"/>
  <c r="N330" i="5"/>
  <c r="N332" i="5"/>
  <c r="N344" i="5"/>
  <c r="N345" i="5"/>
  <c r="N300" i="5"/>
  <c r="N289" i="5"/>
  <c r="N287" i="5"/>
  <c r="N288" i="5"/>
  <c r="N667" i="5"/>
  <c r="N761" i="5"/>
  <c r="N762" i="5"/>
  <c r="N286" i="5"/>
  <c r="N285" i="5"/>
  <c r="N315" i="5"/>
  <c r="N319" i="5"/>
  <c r="N318" i="5"/>
  <c r="N320" i="5"/>
  <c r="N323" i="5"/>
  <c r="N322" i="5"/>
  <c r="N321" i="5"/>
  <c r="N309" i="5"/>
  <c r="N291" i="5"/>
  <c r="N296" i="5"/>
  <c r="N301" i="5"/>
  <c r="N308" i="5"/>
  <c r="N292" i="5"/>
  <c r="N290" i="5"/>
  <c r="N302" i="5"/>
  <c r="N303" i="5"/>
  <c r="N293" i="5"/>
  <c r="N294" i="5"/>
  <c r="N295" i="5"/>
  <c r="N304" i="5"/>
  <c r="N305" i="5"/>
  <c r="N306" i="5"/>
  <c r="N298" i="5"/>
  <c r="N297" i="5"/>
  <c r="N307" i="5"/>
  <c r="L277" i="5"/>
  <c r="L274" i="5"/>
  <c r="L272" i="5"/>
  <c r="L284" i="5"/>
  <c r="L275" i="5"/>
  <c r="L273" i="5"/>
  <c r="L283" i="5"/>
  <c r="L324" i="5"/>
  <c r="L325" i="5"/>
  <c r="L328" i="5"/>
  <c r="L347" i="5"/>
  <c r="L352" i="5"/>
  <c r="L334" i="5"/>
  <c r="L335" i="5"/>
  <c r="L336" i="5"/>
  <c r="L337" i="5"/>
  <c r="L338" i="5"/>
  <c r="L339" i="5"/>
  <c r="L341" i="5"/>
  <c r="L342" i="5"/>
  <c r="L343" i="5"/>
  <c r="L329" i="5"/>
  <c r="L330" i="5"/>
  <c r="L332" i="5"/>
  <c r="L344" i="5"/>
  <c r="L345" i="5"/>
  <c r="L300" i="5"/>
  <c r="L289" i="5"/>
  <c r="L287" i="5"/>
  <c r="L288" i="5"/>
  <c r="L761" i="5"/>
  <c r="L762" i="5"/>
  <c r="L286" i="5"/>
  <c r="L285" i="5"/>
  <c r="L315" i="5"/>
  <c r="L319" i="5"/>
  <c r="L318" i="5"/>
  <c r="L320" i="5"/>
  <c r="L323" i="5"/>
  <c r="L322" i="5"/>
  <c r="L321" i="5"/>
  <c r="L309" i="5"/>
  <c r="L291" i="5"/>
  <c r="L296" i="5"/>
  <c r="L301" i="5"/>
  <c r="L308" i="5"/>
  <c r="L292" i="5"/>
  <c r="L290" i="5"/>
  <c r="L302" i="5"/>
  <c r="L303" i="5"/>
  <c r="L293" i="5"/>
  <c r="L294" i="5"/>
  <c r="L295" i="5"/>
  <c r="L304" i="5"/>
  <c r="L305" i="5"/>
  <c r="L306" i="5"/>
  <c r="L298" i="5"/>
  <c r="L297" i="5"/>
  <c r="L307" i="5"/>
  <c r="K277" i="5"/>
  <c r="K274" i="5"/>
  <c r="K272" i="5"/>
  <c r="K284" i="5"/>
  <c r="K275" i="5"/>
  <c r="K273" i="5"/>
  <c r="K283" i="5"/>
  <c r="K324" i="5"/>
  <c r="K325" i="5"/>
  <c r="K328" i="5"/>
  <c r="K347" i="5"/>
  <c r="K352" i="5"/>
  <c r="K334" i="5"/>
  <c r="K335" i="5"/>
  <c r="K336" i="5"/>
  <c r="K337" i="5"/>
  <c r="K338" i="5"/>
  <c r="K339" i="5"/>
  <c r="K341" i="5"/>
  <c r="K343" i="5"/>
  <c r="K329" i="5"/>
  <c r="K330" i="5"/>
  <c r="K332" i="5"/>
  <c r="K344" i="5"/>
  <c r="K345" i="5"/>
  <c r="K300" i="5"/>
  <c r="K289" i="5"/>
  <c r="K287" i="5"/>
  <c r="K288" i="5"/>
  <c r="K667" i="5"/>
  <c r="K761" i="5"/>
  <c r="K762" i="5"/>
  <c r="K286" i="5"/>
  <c r="K285" i="5"/>
  <c r="K315" i="5"/>
  <c r="K319" i="5"/>
  <c r="K318" i="5"/>
  <c r="K320" i="5"/>
  <c r="K323" i="5"/>
  <c r="K322" i="5"/>
  <c r="K321" i="5"/>
  <c r="K309" i="5"/>
  <c r="K291" i="5"/>
  <c r="K296" i="5"/>
  <c r="K301" i="5"/>
  <c r="K308" i="5"/>
  <c r="K292" i="5"/>
  <c r="K290" i="5"/>
  <c r="K302" i="5"/>
  <c r="K303" i="5"/>
  <c r="K293" i="5"/>
  <c r="K294" i="5"/>
  <c r="K295" i="5"/>
  <c r="K304" i="5"/>
  <c r="K305" i="5"/>
  <c r="K306" i="5"/>
  <c r="K298" i="5"/>
  <c r="K297" i="5"/>
  <c r="K307" i="5"/>
  <c r="S309" i="5" l="1"/>
  <c r="R576" i="5"/>
  <c r="R703" i="5"/>
  <c r="R620" i="5"/>
  <c r="R613" i="5"/>
  <c r="R599" i="5"/>
  <c r="R594" i="5"/>
  <c r="R687" i="5"/>
  <c r="R573" i="5"/>
  <c r="R478" i="5"/>
  <c r="R574" i="5"/>
  <c r="R402" i="5"/>
  <c r="R398" i="5"/>
  <c r="R396" i="5"/>
  <c r="R369" i="5"/>
  <c r="R346" i="5"/>
  <c r="R489" i="5"/>
  <c r="R492" i="5"/>
  <c r="R869" i="5"/>
  <c r="R866" i="5"/>
  <c r="R69" i="5"/>
  <c r="R54" i="5"/>
  <c r="R47" i="5"/>
  <c r="R670" i="5"/>
  <c r="R522" i="5"/>
  <c r="R527" i="5"/>
  <c r="R525" i="5"/>
  <c r="R547" i="5"/>
  <c r="R538" i="5"/>
  <c r="R870" i="5"/>
  <c r="R868" i="5"/>
  <c r="R882" i="5"/>
  <c r="R570" i="5"/>
  <c r="R572" i="5"/>
  <c r="R393" i="5"/>
  <c r="R806" i="5"/>
  <c r="R530" i="5"/>
  <c r="R526" i="5"/>
  <c r="R535" i="5"/>
  <c r="R521" i="5"/>
  <c r="R879" i="5"/>
  <c r="R881" i="5"/>
  <c r="R582" i="5"/>
  <c r="R48" i="5"/>
  <c r="R389" i="5"/>
  <c r="R676" i="5"/>
  <c r="R523" i="5"/>
  <c r="R529" i="5"/>
  <c r="R549" i="5"/>
  <c r="R544" i="5"/>
  <c r="R499" i="5"/>
  <c r="R498" i="5"/>
  <c r="R502" i="5"/>
  <c r="R496" i="5"/>
  <c r="R493" i="5"/>
  <c r="R557" i="5"/>
  <c r="R556" i="5"/>
  <c r="R553" i="5"/>
  <c r="R567" i="5"/>
  <c r="R577" i="5"/>
  <c r="R617" i="5"/>
  <c r="R624" i="5"/>
  <c r="R600" i="5"/>
  <c r="R602" i="5"/>
  <c r="R595" i="5"/>
  <c r="R636" i="5"/>
  <c r="R644" i="5"/>
  <c r="R660" i="5"/>
  <c r="R650" i="5"/>
  <c r="R647" i="5"/>
  <c r="R819" i="5"/>
  <c r="R749" i="5"/>
  <c r="R760" i="5"/>
  <c r="R736" i="5"/>
  <c r="R550" i="5"/>
  <c r="R729" i="5"/>
  <c r="R721" i="5"/>
  <c r="R800" i="5"/>
  <c r="R706" i="5"/>
  <c r="R699" i="5"/>
  <c r="R690" i="5"/>
  <c r="R462" i="5"/>
  <c r="R454" i="5"/>
  <c r="R448" i="5"/>
  <c r="R443" i="5"/>
  <c r="R438" i="5"/>
  <c r="R431" i="5"/>
  <c r="R862" i="5"/>
  <c r="R859" i="5"/>
  <c r="R827" i="5"/>
  <c r="R316" i="5"/>
  <c r="R786" i="5"/>
  <c r="R782" i="5"/>
  <c r="R797" i="5"/>
  <c r="R648" i="5"/>
  <c r="R653" i="5"/>
  <c r="R794" i="5"/>
  <c r="R645" i="5"/>
  <c r="R730" i="5"/>
  <c r="R716" i="5"/>
  <c r="R715" i="5"/>
  <c r="R709" i="5"/>
  <c r="R688" i="5"/>
  <c r="R464" i="5"/>
  <c r="R467" i="5"/>
  <c r="R449" i="5"/>
  <c r="R643" i="5"/>
  <c r="R439" i="5"/>
  <c r="R432" i="5"/>
  <c r="R852" i="5"/>
  <c r="R825" i="5"/>
  <c r="R834" i="5"/>
  <c r="R839" i="5"/>
  <c r="R304" i="5"/>
  <c r="R302" i="5"/>
  <c r="R301" i="5"/>
  <c r="R761" i="5"/>
  <c r="R332" i="5"/>
  <c r="R856" i="5"/>
  <c r="R531" i="5"/>
  <c r="R780" i="5"/>
  <c r="R421" i="5"/>
  <c r="R403" i="5"/>
  <c r="R414" i="5"/>
  <c r="R365" i="5"/>
  <c r="R865" i="5"/>
  <c r="R876" i="5"/>
  <c r="R388" i="5"/>
  <c r="R673" i="5"/>
  <c r="R705" i="5"/>
  <c r="R545" i="5"/>
  <c r="R503" i="5"/>
  <c r="R488" i="5"/>
  <c r="R495" i="5"/>
  <c r="R584" i="5"/>
  <c r="R662" i="5"/>
  <c r="R571" i="5"/>
  <c r="R878" i="5"/>
  <c r="R49" i="5"/>
  <c r="R412" i="5"/>
  <c r="R392" i="5"/>
  <c r="R672" i="5"/>
  <c r="R524" i="5"/>
  <c r="R546" i="5"/>
  <c r="R516" i="5"/>
  <c r="R537" i="5"/>
  <c r="R485" i="5"/>
  <c r="R581" i="5"/>
  <c r="R568" i="5"/>
  <c r="R561" i="5"/>
  <c r="R528" i="5"/>
  <c r="R622" i="5"/>
  <c r="R610" i="5"/>
  <c r="R601" i="5"/>
  <c r="R597" i="5"/>
  <c r="R637" i="5"/>
  <c r="R632" i="5"/>
  <c r="R663" i="5"/>
  <c r="R657" i="5"/>
  <c r="R655" i="5"/>
  <c r="R765" i="5"/>
  <c r="R748" i="5"/>
  <c r="R737" i="5"/>
  <c r="R743" i="5"/>
  <c r="R628" i="5"/>
  <c r="R731" i="5"/>
  <c r="R726" i="5"/>
  <c r="R722" i="5"/>
  <c r="R714" i="5"/>
  <c r="R708" i="5"/>
  <c r="R682" i="5"/>
  <c r="R842" i="5"/>
  <c r="R460" i="5"/>
  <c r="R456" i="5"/>
  <c r="R451" i="5"/>
  <c r="R446" i="5"/>
  <c r="R440" i="5"/>
  <c r="R436" i="5"/>
  <c r="R764" i="5"/>
  <c r="R863" i="5"/>
  <c r="R884" i="5"/>
  <c r="R877" i="5"/>
  <c r="R867" i="5"/>
  <c r="R560" i="5"/>
  <c r="R533" i="5"/>
  <c r="R519" i="5"/>
  <c r="R497" i="5"/>
  <c r="R555" i="5"/>
  <c r="R563" i="5"/>
  <c r="R575" i="5"/>
  <c r="R683" i="5"/>
  <c r="R625" i="5"/>
  <c r="R712" i="5"/>
  <c r="R463" i="5"/>
  <c r="R677" i="5"/>
  <c r="R640" i="5"/>
  <c r="R664" i="5"/>
  <c r="R646" i="5"/>
  <c r="R671" i="5"/>
  <c r="R769" i="5"/>
  <c r="R734" i="5"/>
  <c r="R750" i="5"/>
  <c r="R756" i="5"/>
  <c r="R791" i="5"/>
  <c r="R723" i="5"/>
  <c r="R696" i="5"/>
  <c r="R680" i="5"/>
  <c r="R666" i="5"/>
  <c r="R458" i="5"/>
  <c r="R453" i="5"/>
  <c r="R442" i="5"/>
  <c r="R428" i="5"/>
  <c r="R818" i="5"/>
  <c r="R860" i="5"/>
  <c r="R846" i="5"/>
  <c r="R831" i="5"/>
  <c r="R811" i="5"/>
  <c r="R803" i="5"/>
  <c r="R695" i="5"/>
  <c r="R779" i="5"/>
  <c r="R423" i="5"/>
  <c r="R407" i="5"/>
  <c r="R401" i="5"/>
  <c r="R413" i="5"/>
  <c r="R395" i="5"/>
  <c r="R883" i="5"/>
  <c r="R490" i="5"/>
  <c r="R534" i="5"/>
  <c r="R649" i="5"/>
  <c r="R880" i="5"/>
  <c r="R669" i="5"/>
  <c r="R634" i="5"/>
  <c r="R591" i="5"/>
  <c r="R717" i="5"/>
  <c r="R411" i="5"/>
  <c r="R394" i="5"/>
  <c r="R674" i="5"/>
  <c r="R520" i="5"/>
  <c r="R541" i="5"/>
  <c r="R532" i="5"/>
  <c r="R539" i="5"/>
  <c r="R500" i="5"/>
  <c r="R479" i="5"/>
  <c r="R486" i="5"/>
  <c r="R507" i="5"/>
  <c r="R491" i="5"/>
  <c r="R614" i="5"/>
  <c r="R711" i="5"/>
  <c r="R551" i="5"/>
  <c r="R684" i="5"/>
  <c r="R565" i="5"/>
  <c r="R580" i="5"/>
  <c r="R578" i="5"/>
  <c r="R552" i="5"/>
  <c r="R618" i="5"/>
  <c r="R616" i="5"/>
  <c r="R621" i="5"/>
  <c r="R638" i="5"/>
  <c r="R633" i="5"/>
  <c r="R589" i="5"/>
  <c r="R656" i="5"/>
  <c r="R654" i="5"/>
  <c r="R777" i="5"/>
  <c r="R744" i="5"/>
  <c r="R718" i="5"/>
  <c r="R713" i="5"/>
  <c r="R707" i="5"/>
  <c r="R701" i="5"/>
  <c r="R691" i="5"/>
  <c r="R689" i="5"/>
  <c r="R459" i="5"/>
  <c r="R455" i="5"/>
  <c r="R450" i="5"/>
  <c r="R445" i="5"/>
  <c r="R429" i="5"/>
  <c r="R433" i="5"/>
  <c r="R850" i="5"/>
  <c r="R821" i="5"/>
  <c r="R724" i="5"/>
  <c r="R836" i="5"/>
  <c r="R430" i="5"/>
  <c r="R808" i="5"/>
  <c r="R785" i="5"/>
  <c r="R781" i="5"/>
  <c r="R419" i="5"/>
  <c r="R416" i="5"/>
  <c r="R415" i="5"/>
  <c r="R399" i="5"/>
  <c r="R405" i="5"/>
  <c r="R373" i="5"/>
  <c r="R366" i="5"/>
  <c r="R487" i="5"/>
  <c r="R468" i="5"/>
  <c r="R558" i="5"/>
  <c r="R583" i="5"/>
  <c r="R554" i="5"/>
  <c r="R569" i="5"/>
  <c r="R562" i="5"/>
  <c r="R579" i="5"/>
  <c r="R619" i="5"/>
  <c r="R623" i="5"/>
  <c r="R835" i="5"/>
  <c r="R592" i="5"/>
  <c r="R641" i="5"/>
  <c r="R799" i="5"/>
  <c r="R665" i="5"/>
  <c r="R774" i="5"/>
  <c r="R631" i="5"/>
  <c r="R766" i="5"/>
  <c r="R735" i="5"/>
  <c r="R757" i="5"/>
  <c r="R629" i="5"/>
  <c r="R732" i="5"/>
  <c r="R727" i="5"/>
  <c r="R720" i="5"/>
  <c r="R755" i="5"/>
  <c r="R710" i="5"/>
  <c r="R697" i="5"/>
  <c r="R698" i="5"/>
  <c r="R678" i="5"/>
  <c r="R461" i="5"/>
  <c r="R457" i="5"/>
  <c r="R466" i="5"/>
  <c r="R441" i="5"/>
  <c r="R437" i="5"/>
  <c r="R828" i="5"/>
  <c r="R843" i="5"/>
  <c r="R635" i="5"/>
  <c r="R849" i="5"/>
  <c r="R814" i="5"/>
  <c r="R807" i="5"/>
  <c r="R802" i="5"/>
  <c r="R792" i="5"/>
  <c r="R418" i="5"/>
  <c r="R422" i="5"/>
  <c r="R400" i="5"/>
  <c r="R378" i="5"/>
  <c r="R367" i="5"/>
  <c r="R858" i="5"/>
  <c r="R815" i="5"/>
  <c r="R845" i="5"/>
  <c r="R801" i="5"/>
  <c r="R606" i="5"/>
  <c r="R787" i="5"/>
  <c r="R745" i="5"/>
  <c r="R424" i="5"/>
  <c r="R420" i="5"/>
  <c r="R404" i="5"/>
  <c r="R408" i="5"/>
  <c r="R397" i="5"/>
  <c r="R406" i="5"/>
  <c r="R370" i="5"/>
  <c r="R339" i="5"/>
  <c r="R352" i="5"/>
  <c r="R319" i="5"/>
  <c r="R343" i="5"/>
  <c r="R336" i="5"/>
  <c r="R286" i="5"/>
  <c r="R667" i="5"/>
  <c r="R345" i="5"/>
  <c r="R329" i="5"/>
  <c r="R342" i="5"/>
  <c r="R335" i="5"/>
  <c r="R325" i="5"/>
  <c r="R292" i="5"/>
  <c r="R295" i="5"/>
  <c r="R291" i="5"/>
  <c r="R297" i="5"/>
  <c r="R294" i="5"/>
  <c r="R300" i="5"/>
  <c r="R338" i="5"/>
  <c r="R307" i="5"/>
  <c r="R296" i="5"/>
  <c r="R321" i="5"/>
  <c r="R315" i="5"/>
  <c r="R289" i="5"/>
  <c r="R330" i="5"/>
  <c r="R328" i="5"/>
  <c r="R284" i="5"/>
  <c r="R273" i="5"/>
  <c r="R334" i="5"/>
  <c r="R306" i="5"/>
  <c r="R309" i="5"/>
  <c r="R285" i="5"/>
  <c r="R274" i="5"/>
  <c r="R308" i="5"/>
  <c r="R341" i="5"/>
  <c r="R324" i="5"/>
  <c r="R293" i="5"/>
  <c r="R320" i="5"/>
  <c r="R347" i="5"/>
  <c r="R275" i="5"/>
  <c r="R303" i="5"/>
  <c r="R318" i="5"/>
  <c r="R762" i="5"/>
  <c r="R287" i="5"/>
  <c r="R337" i="5"/>
  <c r="R277" i="5"/>
  <c r="R323" i="5"/>
  <c r="R857" i="5"/>
  <c r="R668" i="5"/>
  <c r="R566" i="5"/>
  <c r="R704" i="5"/>
  <c r="R844" i="5"/>
  <c r="R763" i="5"/>
  <c r="R826" i="5"/>
  <c r="S668" i="5"/>
  <c r="S566" i="5"/>
  <c r="S704" i="5"/>
  <c r="S844" i="5"/>
  <c r="S763" i="5"/>
  <c r="S826" i="5"/>
  <c r="R536" i="5"/>
  <c r="R588" i="5"/>
  <c r="R753" i="5"/>
  <c r="R851" i="5"/>
  <c r="S536" i="5"/>
  <c r="S588" i="5"/>
  <c r="S753" i="5"/>
  <c r="S851" i="5"/>
  <c r="R798" i="5"/>
  <c r="R778" i="5"/>
  <c r="R434" i="5"/>
  <c r="S798" i="5"/>
  <c r="S778" i="5"/>
  <c r="S434" i="5"/>
  <c r="R627" i="5"/>
  <c r="R725" i="5"/>
  <c r="R772" i="5"/>
  <c r="S627" i="5"/>
  <c r="S725" i="5"/>
  <c r="S772" i="5"/>
  <c r="R767" i="5"/>
  <c r="R788" i="5"/>
  <c r="R608" i="5"/>
  <c r="R679" i="5"/>
  <c r="R598" i="5"/>
  <c r="S659" i="5"/>
  <c r="S427" i="5"/>
  <c r="S767" i="5"/>
  <c r="S788" i="5"/>
  <c r="S608" i="5"/>
  <c r="S679" i="5"/>
  <c r="S598" i="5"/>
  <c r="R659" i="5"/>
  <c r="R427" i="5"/>
  <c r="R517" i="5"/>
  <c r="R385" i="5"/>
  <c r="R652" i="5"/>
  <c r="R853" i="5"/>
  <c r="R817" i="5"/>
  <c r="S517" i="5"/>
  <c r="S385" i="5"/>
  <c r="S652" i="5"/>
  <c r="S853" i="5"/>
  <c r="S817" i="5"/>
  <c r="R494" i="5"/>
  <c r="R540" i="5"/>
  <c r="R564" i="5"/>
  <c r="R16" i="5"/>
  <c r="R829" i="5"/>
  <c r="R409" i="5"/>
  <c r="R447" i="5"/>
  <c r="R298" i="5"/>
  <c r="R322" i="5"/>
  <c r="R639" i="5"/>
  <c r="R290" i="5"/>
  <c r="R360" i="5"/>
  <c r="R830" i="5"/>
  <c r="R362" i="5"/>
  <c r="R361" i="5"/>
  <c r="R364" i="5"/>
  <c r="R288" i="5"/>
  <c r="R283" i="5"/>
  <c r="R272" i="5"/>
  <c r="R305" i="5"/>
  <c r="R344" i="5"/>
  <c r="S108" i="5"/>
  <c r="P108" i="5"/>
  <c r="N113" i="5"/>
  <c r="N108" i="5"/>
  <c r="L108" i="5"/>
  <c r="K108" i="5"/>
  <c r="S111" i="5"/>
  <c r="S109" i="5"/>
  <c r="S135" i="5"/>
  <c r="S114" i="5"/>
  <c r="S110" i="5"/>
  <c r="S112" i="5"/>
  <c r="S113" i="5"/>
  <c r="P111" i="5"/>
  <c r="P109" i="5"/>
  <c r="P135" i="5"/>
  <c r="P114" i="5"/>
  <c r="P110" i="5"/>
  <c r="P112" i="5"/>
  <c r="P113" i="5"/>
  <c r="N111" i="5"/>
  <c r="N109" i="5"/>
  <c r="N135" i="5"/>
  <c r="N114" i="5"/>
  <c r="N110" i="5"/>
  <c r="N112" i="5"/>
  <c r="L111" i="5"/>
  <c r="L109" i="5"/>
  <c r="L135" i="5"/>
  <c r="L114" i="5"/>
  <c r="L110" i="5"/>
  <c r="L112" i="5"/>
  <c r="L113" i="5"/>
  <c r="K111" i="5"/>
  <c r="K109" i="5"/>
  <c r="K135" i="5"/>
  <c r="K114" i="5"/>
  <c r="K110" i="5"/>
  <c r="K112" i="5"/>
  <c r="K113" i="5"/>
  <c r="S107" i="5"/>
  <c r="S106" i="5"/>
  <c r="S105" i="5"/>
  <c r="P107" i="5"/>
  <c r="P106" i="5"/>
  <c r="P105" i="5"/>
  <c r="N107" i="5"/>
  <c r="N106" i="5"/>
  <c r="N105" i="5"/>
  <c r="L107" i="5"/>
  <c r="L106" i="5"/>
  <c r="L105" i="5"/>
  <c r="K107" i="5"/>
  <c r="K106" i="5"/>
  <c r="K105" i="5"/>
  <c r="S104" i="5"/>
  <c r="S103" i="5"/>
  <c r="P104" i="5"/>
  <c r="P103" i="5"/>
  <c r="N104" i="5"/>
  <c r="N103" i="5"/>
  <c r="L104" i="5"/>
  <c r="L103" i="5"/>
  <c r="K104" i="5"/>
  <c r="K103" i="5"/>
  <c r="S102" i="5"/>
  <c r="S101" i="5"/>
  <c r="P102" i="5"/>
  <c r="P101" i="5"/>
  <c r="N102" i="5"/>
  <c r="N101" i="5"/>
  <c r="L102" i="5"/>
  <c r="L101" i="5"/>
  <c r="K102" i="5"/>
  <c r="K101" i="5"/>
  <c r="S58" i="5"/>
  <c r="P58" i="5"/>
  <c r="N58" i="5"/>
  <c r="L58" i="5"/>
  <c r="K58" i="5"/>
  <c r="S59" i="5"/>
  <c r="P59" i="5"/>
  <c r="N59" i="5"/>
  <c r="L59" i="5"/>
  <c r="K59" i="5"/>
  <c r="S60" i="5"/>
  <c r="S61" i="5"/>
  <c r="P60" i="5"/>
  <c r="P61" i="5"/>
  <c r="N60" i="5"/>
  <c r="N61" i="5"/>
  <c r="L60" i="5"/>
  <c r="L61" i="5"/>
  <c r="K60" i="5"/>
  <c r="K61" i="5"/>
  <c r="R105" i="5" l="1"/>
  <c r="R107" i="5"/>
  <c r="R135" i="5"/>
  <c r="R113" i="5"/>
  <c r="R106" i="5"/>
  <c r="R110" i="5"/>
  <c r="R109" i="5"/>
  <c r="R60" i="5"/>
  <c r="R61" i="5"/>
  <c r="R104" i="5"/>
  <c r="R59" i="5"/>
  <c r="R102" i="5"/>
  <c r="R101" i="5"/>
  <c r="R112" i="5"/>
  <c r="R114" i="5"/>
  <c r="R58" i="5"/>
  <c r="R111" i="5"/>
  <c r="R103" i="5"/>
  <c r="R108" i="5"/>
  <c r="S56" i="5"/>
  <c r="S391" i="5"/>
  <c r="S57" i="5"/>
  <c r="P56" i="5"/>
  <c r="P391" i="5"/>
  <c r="P57" i="5"/>
  <c r="N56" i="5"/>
  <c r="N391" i="5"/>
  <c r="N57" i="5"/>
  <c r="L56" i="5"/>
  <c r="L391" i="5"/>
  <c r="L57" i="5"/>
  <c r="K56" i="5"/>
  <c r="K391" i="5"/>
  <c r="K57" i="5"/>
  <c r="P733" i="5"/>
  <c r="N733" i="5"/>
  <c r="L733" i="5"/>
  <c r="K733" i="5"/>
  <c r="S733" i="5" l="1"/>
  <c r="R56" i="5"/>
  <c r="R733" i="5"/>
  <c r="R57" i="5"/>
  <c r="R391" i="5"/>
  <c r="S371" i="5" l="1"/>
  <c r="P371" i="5"/>
  <c r="N371" i="5"/>
  <c r="L371" i="5"/>
  <c r="K371" i="5"/>
  <c r="S265" i="5"/>
  <c r="P265" i="5"/>
  <c r="N265" i="5"/>
  <c r="L265" i="5"/>
  <c r="K265" i="5"/>
  <c r="S299" i="5"/>
  <c r="P299" i="5"/>
  <c r="N299" i="5"/>
  <c r="L299" i="5"/>
  <c r="K299" i="5"/>
  <c r="S885" i="5" l="1"/>
  <c r="R265" i="5"/>
  <c r="R299" i="5"/>
  <c r="R371" i="5"/>
  <c r="S46" i="5"/>
  <c r="P46" i="5"/>
  <c r="N46" i="5"/>
  <c r="L46" i="5"/>
  <c r="K46" i="5"/>
  <c r="L885" i="5" l="1"/>
  <c r="K885" i="5"/>
  <c r="N885" i="5"/>
  <c r="P885" i="5"/>
  <c r="R46" i="5"/>
  <c r="R885" i="5" l="1"/>
</calcChain>
</file>

<file path=xl/sharedStrings.xml><?xml version="1.0" encoding="utf-8"?>
<sst xmlns="http://schemas.openxmlformats.org/spreadsheetml/2006/main" count="5302" uniqueCount="1170">
  <si>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</si>
  <si>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</si>
  <si>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</si>
  <si>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</si>
  <si>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</si>
  <si>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</si>
  <si>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</si>
  <si>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</si>
  <si>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</si>
  <si>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</si>
  <si>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</si>
  <si>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</si>
  <si>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</si>
  <si>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</si>
  <si>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</si>
  <si>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</si>
  <si>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</si>
  <si>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</si>
  <si>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</si>
  <si>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</si>
  <si>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</si>
  <si>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</si>
  <si>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</si>
  <si>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</si>
  <si>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</si>
  <si>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</si>
  <si>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</si>
  <si>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</si>
  <si>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</si>
  <si>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</si>
  <si>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</si>
  <si>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</si>
  <si>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</si>
  <si>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</si>
  <si>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</si>
  <si>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</si>
  <si>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</si>
  <si>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</si>
  <si>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</si>
  <si>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</si>
  <si>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</si>
  <si>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</si>
  <si>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</si>
  <si>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</si>
  <si>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</si>
  <si>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</si>
  <si>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</si>
  <si>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</si>
  <si>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</si>
  <si>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</si>
  <si>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</si>
  <si>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</si>
  <si>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</si>
  <si>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</si>
  <si>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</si>
  <si>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</si>
  <si>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</si>
  <si>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</si>
  <si>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</si>
  <si>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</si>
  <si>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</si>
  <si>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</si>
  <si>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</si>
  <si>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</si>
  <si>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</si>
  <si>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</si>
  <si>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</si>
  <si>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</si>
  <si>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</si>
  <si>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</si>
  <si>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</si>
  <si>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</si>
  <si>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</si>
  <si>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</si>
  <si>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</si>
  <si>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</si>
  <si>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</si>
  <si>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</si>
  <si>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</si>
  <si>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</si>
  <si>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</si>
  <si>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</si>
  <si>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</si>
  <si>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</si>
  <si>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</si>
  <si>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CRUZ SOTO SOLANO</t>
  </si>
  <si>
    <t>DULCE MARIA AGRAMONTE GARCIA</t>
  </si>
  <si>
    <t>ANGEL MARTIN BIENVENIDO MIESES GONZ</t>
  </si>
  <si>
    <t>ESTHEFANIE AYALA</t>
  </si>
  <si>
    <t>MERLIN ESTHER VALDEZ FALCON</t>
  </si>
  <si>
    <t>ISMELL MARIA CASTELLANOS CHAVEZ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</si>
  <si>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</si>
  <si>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</si>
  <si>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</si>
  <si>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</si>
  <si>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</si>
  <si>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</si>
  <si>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</si>
  <si>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</si>
  <si>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</si>
  <si>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</si>
  <si>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</si>
  <si>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</si>
  <si>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</si>
  <si>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</si>
  <si>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</si>
  <si>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</si>
  <si>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</si>
  <si>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</si>
  <si>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</si>
  <si>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</si>
  <si>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</si>
  <si>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</si>
  <si>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</si>
  <si>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</si>
  <si>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</si>
  <si>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</si>
  <si>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</si>
  <si>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</si>
  <si>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</si>
  <si>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</si>
  <si>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</si>
  <si>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</si>
  <si>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</si>
  <si>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</si>
  <si>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</si>
  <si>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</si>
  <si>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</si>
  <si>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</si>
  <si>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</si>
  <si>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</si>
  <si>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</si>
  <si>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</si>
  <si>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</si>
  <si>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</si>
  <si>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</si>
  <si>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</si>
  <si>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</si>
  <si>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</si>
  <si>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</si>
  <si>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</si>
  <si>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</si>
  <si>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</si>
  <si>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</si>
  <si>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</si>
  <si>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</si>
  <si>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</si>
  <si>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</si>
  <si>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</si>
  <si>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</si>
  <si>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</si>
  <si>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</si>
  <si>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</si>
  <si>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</si>
  <si>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</si>
  <si>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</si>
  <si>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</si>
  <si>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JOSEFA IVONNY BATISTA SENA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</si>
  <si>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</si>
  <si>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</si>
  <si>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</si>
  <si>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</si>
  <si>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</si>
  <si>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</si>
  <si>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</si>
  <si>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</si>
  <si>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</si>
  <si>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</si>
  <si>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</si>
  <si>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</si>
  <si>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</si>
  <si>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</si>
  <si>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ANA BELKY HERRERA VASQUEZ</t>
  </si>
  <si>
    <t>FERNANDA LISBETH MARTINEZ REGINO</t>
  </si>
  <si>
    <t>MILAGROS VICENTE SANCHEZ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</si>
  <si>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</si>
  <si>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</si>
  <si>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</si>
  <si>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</si>
  <si>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</si>
  <si>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</si>
  <si>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</si>
  <si>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</si>
  <si>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</si>
  <si>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</si>
  <si>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</si>
  <si>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</si>
  <si>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</si>
  <si>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</si>
  <si>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JESUSITA ALTAGRACIA COLON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</si>
  <si>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</si>
  <si>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</si>
  <si>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</si>
  <si>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</si>
  <si>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</si>
  <si>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</si>
  <si>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</si>
  <si>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</si>
  <si>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ENCARGADO DE DIVISION</t>
  </si>
  <si>
    <t>AYUDANTE DE MANTENIMIENTO</t>
  </si>
  <si>
    <t>ELECTRICISTA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</si>
  <si>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</si>
  <si>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</si>
  <si>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</si>
  <si>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</si>
  <si>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</si>
  <si>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</si>
  <si>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</si>
  <si>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</si>
  <si>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</si>
  <si>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</si>
  <si>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</si>
  <si>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MARIA NIEVES MARTINEZ CONTRERAS</t>
  </si>
  <si>
    <t>ROSANNA MARISOL FELIZ FERRERA</t>
  </si>
  <si>
    <t>MARCIO JIMENEZ VALDEZ</t>
  </si>
  <si>
    <t>ESCOLASTICA SIERRA MARTE</t>
  </si>
  <si>
    <t>JOSE JULIAN GUZMAN ROBLES</t>
  </si>
  <si>
    <t>DENNY ELIZABETH GOMEZ</t>
  </si>
  <si>
    <t>ELINA ALMANZAR RODRIGUEZ</t>
  </si>
  <si>
    <t>MARIA JIMENEZ SANTIAGO</t>
  </si>
  <si>
    <t>ENC. UNIDAD DE MAYORDOMIA</t>
  </si>
  <si>
    <t>SECCION DE TRANSPORTACION MT</t>
  </si>
  <si>
    <t>HECTOR RADHAMES MELO</t>
  </si>
  <si>
    <t>JOSE LUIS CRUZ TAVERAS</t>
  </si>
  <si>
    <t>ANTONIO AGUSTIN ABREU</t>
  </si>
  <si>
    <t>JUAN ALBERTO TERRERO CARVAJAL</t>
  </si>
  <si>
    <t>JOSE ENRIQUE BELTRE MATOS</t>
  </si>
  <si>
    <t>JOSE ALBERTO MEJIA</t>
  </si>
  <si>
    <t>ALBARO VILLAR ENCARNACION</t>
  </si>
  <si>
    <t>WELINTON ALFREDO PEREZ GUZMAN</t>
  </si>
  <si>
    <t>JOSE ALBERTO TAVAREZ SIERRA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</si>
  <si>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</si>
  <si>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</si>
  <si>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</si>
  <si>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</si>
  <si>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</si>
  <si>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</si>
  <si>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</si>
  <si>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</si>
  <si>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</si>
  <si>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</si>
  <si>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</si>
  <si>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</si>
  <si>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</si>
  <si>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</si>
  <si>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</si>
  <si>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</si>
  <si>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</si>
  <si>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</si>
  <si>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</si>
  <si>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</si>
  <si>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</si>
  <si>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</si>
  <si>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</si>
  <si>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</si>
  <si>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</si>
  <si>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</si>
  <si>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</si>
  <si>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</si>
  <si>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</si>
  <si>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</si>
  <si>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</si>
  <si>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</si>
  <si>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</si>
  <si>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</si>
  <si>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</si>
  <si>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</si>
  <si>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</si>
  <si>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</si>
  <si>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</si>
  <si>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</si>
  <si>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</si>
  <si>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</si>
  <si>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</si>
  <si>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</si>
  <si>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</si>
  <si>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</si>
  <si>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</si>
  <si>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</si>
  <si>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</si>
  <si>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</si>
  <si>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</si>
  <si>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</si>
  <si>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</si>
  <si>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</si>
  <si>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</si>
  <si>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</si>
  <si>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</si>
  <si>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</si>
  <si>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</si>
  <si>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</si>
  <si>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</si>
  <si>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</si>
  <si>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</si>
  <si>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</si>
  <si>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</si>
  <si>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</si>
  <si>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</si>
  <si>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</si>
  <si>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LINAVER DE LOS ANGELES SALCEDO TAVA</t>
  </si>
  <si>
    <t>SOPORTE TECNICO INFORMATICO</t>
  </si>
  <si>
    <t>ANALISTA SISTEMAS INFORMATICO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</si>
  <si>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</si>
  <si>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</si>
  <si>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</si>
  <si>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</si>
  <si>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</si>
  <si>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</si>
  <si>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</si>
  <si>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</si>
  <si>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</si>
  <si>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</si>
  <si>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</si>
  <si>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</si>
  <si>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</si>
  <si>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</si>
  <si>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</si>
  <si>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</si>
  <si>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</si>
  <si>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</si>
  <si>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</si>
  <si>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</si>
  <si>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</si>
  <si>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</si>
  <si>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</si>
  <si>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</si>
  <si>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</si>
  <si>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</si>
  <si>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</si>
  <si>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</si>
  <si>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</si>
  <si>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</si>
  <si>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</si>
  <si>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</si>
  <si>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</si>
  <si>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</si>
  <si>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</si>
  <si>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</si>
  <si>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</si>
  <si>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</si>
  <si>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</si>
  <si>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</si>
  <si>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</si>
  <si>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</si>
  <si>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</si>
  <si>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</si>
  <si>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</si>
  <si>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</si>
  <si>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</si>
  <si>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</si>
  <si>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</si>
  <si>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</si>
  <si>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</si>
  <si>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</si>
  <si>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</si>
  <si>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</si>
  <si>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</si>
  <si>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</si>
  <si>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</si>
  <si>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</si>
  <si>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</si>
  <si>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</si>
  <si>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</si>
  <si>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</si>
  <si>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</si>
  <si>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</si>
  <si>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</si>
  <si>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</si>
  <si>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</si>
  <si>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</si>
  <si>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</si>
  <si>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</si>
  <si>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</si>
  <si>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</si>
  <si>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</si>
  <si>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</si>
  <si>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</si>
  <si>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</si>
  <si>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</si>
  <si>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</si>
  <si>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</si>
  <si>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</si>
  <si>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</si>
  <si>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</si>
  <si>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CLAY MICHAEL BOCIO MEDINA</t>
  </si>
  <si>
    <t>GISELA FRAGOSO JESUS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</si>
  <si>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</si>
  <si>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</si>
  <si>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</si>
  <si>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</si>
  <si>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</si>
  <si>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</si>
  <si>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</si>
  <si>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</si>
  <si>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</si>
  <si>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</si>
  <si>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</si>
  <si>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</si>
  <si>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</si>
  <si>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</si>
  <si>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</si>
  <si>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</si>
  <si>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</si>
  <si>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</si>
  <si>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</si>
  <si>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</si>
  <si>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</si>
  <si>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</si>
  <si>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</si>
  <si>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</si>
  <si>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</si>
  <si>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</si>
  <si>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</si>
  <si>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</si>
  <si>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</si>
  <si>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</si>
  <si>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</si>
  <si>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</si>
  <si>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</si>
  <si>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</si>
  <si>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</si>
  <si>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</si>
  <si>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</si>
  <si>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</si>
  <si>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</si>
  <si>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</si>
  <si>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</si>
  <si>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</si>
  <si>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</si>
  <si>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</si>
  <si>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</si>
  <si>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</si>
  <si>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</si>
  <si>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</si>
  <si>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</si>
  <si>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</si>
  <si>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</si>
  <si>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</si>
  <si>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</si>
  <si>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</si>
  <si>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</si>
  <si>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</si>
  <si>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</si>
  <si>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</si>
  <si>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</si>
  <si>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</si>
  <si>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</si>
  <si>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</si>
  <si>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</si>
  <si>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</si>
  <si>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LUIS ANTONIO RIVERA</t>
  </si>
  <si>
    <t>ANNY VICTORIA SALDAÑA ALMANZAR (LIC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</si>
  <si>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</si>
  <si>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</si>
  <si>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</si>
  <si>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</si>
  <si>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</si>
  <si>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</si>
  <si>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</si>
  <si>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</si>
  <si>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</si>
  <si>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</si>
  <si>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</si>
  <si>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</si>
  <si>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</si>
  <si>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</si>
  <si>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</si>
  <si>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</si>
  <si>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</si>
  <si>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</si>
  <si>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</si>
  <si>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</si>
  <si>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</si>
  <si>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</si>
  <si>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</si>
  <si>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</si>
  <si>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</si>
  <si>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</si>
  <si>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</si>
  <si>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</si>
  <si>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</si>
  <si>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</si>
  <si>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</si>
  <si>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</si>
  <si>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</si>
  <si>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</si>
  <si>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</si>
  <si>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</si>
  <si>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</si>
  <si>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</si>
  <si>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</si>
  <si>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</si>
  <si>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</si>
  <si>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</si>
  <si>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</si>
  <si>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</si>
  <si>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</si>
  <si>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</si>
  <si>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</si>
  <si>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</si>
  <si>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</si>
  <si>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</si>
  <si>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</si>
  <si>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</si>
  <si>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</si>
  <si>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</si>
  <si>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</si>
  <si>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</si>
  <si>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</si>
  <si>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</si>
  <si>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</si>
  <si>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</si>
  <si>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</si>
  <si>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</si>
  <si>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</si>
  <si>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</si>
  <si>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</si>
  <si>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</si>
  <si>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</si>
  <si>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</si>
  <si>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</si>
  <si>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</si>
  <si>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</si>
  <si>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</si>
  <si>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</si>
  <si>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</si>
  <si>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</si>
  <si>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</si>
  <si>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</si>
  <si>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</si>
  <si>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</si>
  <si>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</si>
  <si>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</si>
  <si>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</si>
  <si>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</si>
  <si>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</si>
  <si>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</si>
  <si>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</si>
  <si>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</si>
  <si>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</si>
  <si>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</si>
  <si>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</si>
  <si>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</si>
  <si>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</si>
  <si>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</si>
  <si>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</si>
  <si>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</si>
  <si>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</si>
  <si>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</si>
  <si>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</si>
  <si>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</si>
  <si>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</si>
  <si>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</si>
  <si>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</si>
  <si>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</si>
  <si>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</si>
  <si>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</si>
  <si>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</si>
  <si>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</si>
  <si>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</si>
  <si>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</si>
  <si>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</si>
  <si>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</si>
  <si>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</si>
  <si>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</si>
  <si>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</si>
  <si>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</si>
  <si>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</si>
  <si>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</si>
  <si>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</si>
  <si>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</si>
  <si>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</si>
  <si>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</si>
  <si>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</si>
  <si>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</si>
  <si>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</si>
  <si>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</si>
  <si>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</si>
  <si>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</si>
  <si>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</si>
  <si>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</si>
  <si>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</si>
  <si>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</si>
  <si>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</si>
  <si>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</si>
  <si>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</si>
  <si>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</si>
  <si>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</si>
  <si>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</si>
  <si>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</si>
  <si>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</si>
  <si>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</si>
  <si>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</si>
  <si>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</si>
  <si>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</si>
  <si>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</si>
  <si>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</si>
  <si>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</si>
  <si>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</si>
  <si>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</si>
  <si>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</si>
  <si>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</si>
  <si>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</si>
  <si>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</si>
  <si>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</si>
  <si>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</si>
  <si>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</si>
  <si>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</si>
  <si>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</si>
  <si>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</si>
  <si>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CARMEN JULIA BEATO POLANCO</t>
  </si>
  <si>
    <t>JOSE CRISTINO LEDESMA CORTORREAL</t>
  </si>
  <si>
    <t>CLARA DOLORES TAVARES GOMEZ (LIC.)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</si>
  <si>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</si>
  <si>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</si>
  <si>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</si>
  <si>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</si>
  <si>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</si>
  <si>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</si>
  <si>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</si>
  <si>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</si>
  <si>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</si>
  <si>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</si>
  <si>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</si>
  <si>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</si>
  <si>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</si>
  <si>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</si>
  <si>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</si>
  <si>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</si>
  <si>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JOSE PASCUAL CRUZ (LIC.)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</si>
  <si>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</si>
  <si>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</si>
  <si>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</si>
  <si>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</si>
  <si>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</si>
  <si>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</si>
  <si>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</si>
  <si>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</si>
  <si>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</si>
  <si>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</si>
  <si>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</si>
  <si>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</si>
  <si>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</si>
  <si>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</si>
  <si>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</si>
  <si>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</si>
  <si>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</si>
  <si>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</si>
  <si>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</si>
  <si>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</si>
  <si>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</si>
  <si>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</si>
  <si>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</si>
  <si>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</si>
  <si>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</si>
  <si>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</si>
  <si>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</si>
  <si>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</si>
  <si>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</si>
  <si>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</si>
  <si>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</si>
  <si>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</si>
  <si>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</si>
  <si>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</si>
  <si>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</si>
  <si>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</si>
  <si>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</si>
  <si>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</si>
  <si>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</si>
  <si>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</si>
  <si>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</si>
  <si>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</si>
  <si>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</si>
  <si>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</si>
  <si>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</si>
  <si>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</si>
  <si>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</si>
  <si>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</si>
  <si>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</si>
  <si>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</si>
  <si>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</si>
  <si>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</si>
  <si>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</si>
  <si>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</si>
  <si>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</si>
  <si>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</si>
  <si>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</si>
  <si>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</si>
  <si>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</si>
  <si>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</si>
  <si>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</si>
  <si>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</si>
  <si>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</si>
  <si>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</si>
  <si>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</si>
  <si>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</si>
  <si>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</si>
  <si>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</si>
  <si>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</si>
  <si>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</si>
  <si>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</si>
  <si>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</si>
  <si>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</si>
  <si>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</si>
  <si>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</si>
  <si>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</si>
  <si>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</si>
  <si>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</si>
  <si>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</si>
  <si>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</si>
  <si>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</si>
  <si>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</si>
  <si>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</si>
  <si>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</si>
  <si>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</si>
  <si>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</si>
  <si>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</si>
  <si>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</si>
  <si>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</si>
  <si>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</si>
  <si>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</si>
  <si>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</si>
  <si>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</si>
  <si>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</si>
  <si>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</si>
  <si>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</si>
  <si>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</si>
  <si>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</si>
  <si>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</si>
  <si>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</si>
  <si>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</si>
  <si>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</si>
  <si>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</si>
  <si>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</si>
  <si>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</si>
  <si>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</si>
  <si>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</si>
  <si>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</si>
  <si>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</si>
  <si>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</si>
  <si>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</si>
  <si>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</si>
  <si>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</si>
  <si>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</si>
  <si>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</si>
  <si>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</si>
  <si>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</si>
  <si>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</si>
  <si>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</si>
  <si>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</si>
  <si>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</si>
  <si>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</si>
  <si>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</si>
  <si>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</si>
  <si>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</si>
  <si>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</si>
  <si>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</si>
  <si>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</si>
  <si>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</si>
  <si>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</si>
  <si>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</si>
  <si>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</si>
  <si>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</si>
  <si>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</si>
  <si>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</si>
  <si>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</si>
  <si>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</si>
  <si>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</si>
  <si>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</si>
  <si>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</si>
  <si>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</si>
  <si>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</si>
  <si>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</si>
  <si>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</si>
  <si>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</si>
  <si>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</si>
  <si>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</si>
  <si>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</si>
  <si>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</si>
  <si>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</si>
  <si>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</si>
  <si>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</si>
  <si>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</si>
  <si>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</si>
  <si>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</si>
  <si>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</si>
  <si>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</si>
  <si>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</si>
  <si>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</si>
  <si>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</si>
  <si>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</si>
  <si>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</si>
  <si>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</si>
  <si>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</si>
  <si>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</si>
  <si>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</si>
  <si>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</si>
  <si>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</si>
  <si>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</si>
  <si>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</si>
  <si>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</si>
  <si>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</si>
  <si>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</si>
  <si>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</si>
  <si>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</si>
  <si>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</si>
  <si>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</si>
  <si>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</si>
  <si>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</si>
  <si>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</si>
  <si>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</si>
  <si>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</si>
  <si>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</si>
  <si>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</si>
  <si>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</si>
  <si>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</si>
  <si>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</si>
  <si>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</si>
  <si>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</si>
  <si>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</si>
  <si>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</si>
  <si>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</si>
  <si>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</si>
  <si>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</si>
  <si>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</si>
  <si>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</si>
  <si>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</si>
  <si>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</si>
  <si>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</si>
  <si>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</si>
  <si>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</si>
  <si>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</si>
  <si>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</si>
  <si>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</si>
  <si>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</si>
  <si>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</si>
  <si>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</si>
  <si>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</si>
  <si>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</si>
  <si>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</si>
  <si>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</si>
  <si>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</si>
  <si>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</si>
  <si>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</si>
  <si>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</si>
  <si>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</si>
  <si>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</si>
  <si>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DIRECCION DE TRABAJO INFANTIL MT</t>
  </si>
  <si>
    <t>JUANA RAMIREZ DE JESUS</t>
  </si>
  <si>
    <t>RODOLFO RIVERA DIAZ</t>
  </si>
  <si>
    <t>SARAH RUFINA GONZALEZ RUBIO</t>
  </si>
  <si>
    <t>DANILO BELEN SANCHEZ</t>
  </si>
  <si>
    <t>SANTIAGO NUESI PEÑA</t>
  </si>
  <si>
    <t>ENEMENCIO FEDERICO GOMERA RAMON</t>
  </si>
  <si>
    <t>BELKYS DE LA ROSA PEREZ</t>
  </si>
  <si>
    <t>IGNACIO ANTONIO PEREZ PERALTA</t>
  </si>
  <si>
    <t>SUB DIRECTOR</t>
  </si>
  <si>
    <t>ENCARGADO DE UNIDAD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</si>
  <si>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</si>
  <si>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</si>
  <si>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</si>
  <si>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</si>
  <si>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</si>
  <si>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</si>
  <si>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TECNICO</t>
  </si>
  <si>
    <t>COORDINADOR DE LA DIFUSION DE</t>
  </si>
  <si>
    <t>JUAN PABLO FERNANDEZ RODRIGUEZ</t>
  </si>
  <si>
    <t>DORCA MARGARITA GARCIA SANCHEZ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</si>
  <si>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</si>
  <si>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</si>
  <si>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</si>
  <si>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</si>
  <si>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</si>
  <si>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</si>
  <si>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</si>
  <si>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</si>
  <si>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</si>
  <si>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</si>
  <si>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</si>
  <si>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</si>
  <si>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</si>
  <si>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</si>
  <si>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</si>
  <si>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</si>
  <si>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</si>
  <si>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</si>
  <si>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</si>
  <si>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</si>
  <si>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</si>
  <si>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</si>
  <si>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</si>
  <si>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</si>
  <si>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</si>
  <si>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</si>
  <si>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</si>
  <si>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</si>
  <si>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</si>
  <si>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</si>
  <si>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</si>
  <si>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</si>
  <si>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</si>
  <si>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</si>
  <si>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</si>
  <si>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</si>
  <si>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</si>
  <si>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</si>
  <si>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</si>
  <si>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</si>
  <si>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</si>
  <si>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</si>
  <si>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</si>
  <si>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</si>
  <si>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</si>
  <si>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</si>
  <si>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</si>
  <si>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</si>
  <si>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</si>
  <si>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</si>
  <si>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</si>
  <si>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</si>
  <si>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</si>
  <si>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</si>
  <si>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</si>
  <si>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</si>
  <si>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</si>
  <si>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</si>
  <si>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>DIANA CAROLINA CASTILLO PEREZ</t>
  </si>
  <si>
    <t>CLARISA CARMONA CARMONA</t>
  </si>
  <si>
    <t>THALIA DE LOS ANGELES FERNANDEZ TIBURCIO</t>
  </si>
  <si>
    <t>JOHNNY CABRERA</t>
  </si>
  <si>
    <t>MELISSA CHRISTINE DELGADO ULERIO</t>
  </si>
  <si>
    <t>MENSAJERA INTERNA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</si>
  <si>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</si>
  <si>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</si>
  <si>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</si>
  <si>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</si>
  <si>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</si>
  <si>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</si>
  <si>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</si>
  <si>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</si>
  <si>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</si>
  <si>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</si>
  <si>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LIBRE NOMBRAMIENTO Y REMOCION</t>
  </si>
  <si>
    <t>CARRERA ADMINISTRATIVA</t>
  </si>
  <si>
    <t xml:space="preserve"> CARRERA ADMINISTRATIVA</t>
  </si>
  <si>
    <t>ROMERI ALTAGRACIA BEATO ROQUE</t>
  </si>
  <si>
    <t>IVELISSE ALTAGRACIA SULIS PANIAGUA</t>
  </si>
  <si>
    <t>JOSE MANUEL RIVERA MONTILLA</t>
  </si>
  <si>
    <t>AUXILIAR ADMINISTRATIVO</t>
  </si>
  <si>
    <t>KENIA MARIA LEREBOURS DE LOS SANTOS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</si>
  <si>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</si>
  <si>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</si>
  <si>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</si>
  <si>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</si>
  <si>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</si>
  <si>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</si>
  <si>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</si>
  <si>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</si>
  <si>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</si>
  <si>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</si>
  <si>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</si>
  <si>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</si>
  <si>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</si>
  <si>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</si>
  <si>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</si>
  <si>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</si>
  <si>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</si>
  <si>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</si>
  <si>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ALTAGRACIA VENTURA SEPULVEDA</t>
  </si>
  <si>
    <t>MAYERI FRANCHESCA PEREZ PEÑA</t>
  </si>
  <si>
    <t>MARIA MAGDALENA PEREZ TORRES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</si>
  <si>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</si>
  <si>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</si>
  <si>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</si>
  <si>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</si>
  <si>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</si>
  <si>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</si>
  <si>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</si>
  <si>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</si>
  <si>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</si>
  <si>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</si>
  <si>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</si>
  <si>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JACQUELINES MARIA SANCHEZ CASTRO</t>
  </si>
  <si>
    <t>MERCEDES AMADOR RAMIREZ</t>
  </si>
  <si>
    <t>ONIVEL CUEVAS RUBIO</t>
  </si>
  <si>
    <t>AUXILIAR ADMINISTRATIVA A</t>
  </si>
  <si>
    <t>AUXKILIAR ADMINISTRATIVO A</t>
  </si>
  <si>
    <t>ERICKA ELENA ERICKSON HERNANDEZ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</si>
  <si>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</si>
  <si>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</si>
  <si>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</si>
  <si>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</si>
  <si>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</si>
  <si>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</si>
  <si>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</si>
  <si>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</si>
  <si>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</si>
  <si>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ANGY MELISSA CASTILLO RAMIREZ</t>
  </si>
  <si>
    <t>AUXILIAR DE EVENTO Y PROTOCOLO</t>
  </si>
  <si>
    <t xml:space="preserve">ASISTENTE </t>
  </si>
  <si>
    <t>MARICRYS  KAROLINA MORILLO GERMOSEN</t>
  </si>
  <si>
    <t>AUXILIAR DE INDORMACION CIUDADDANA</t>
  </si>
  <si>
    <t>DOMINGO ARIAS ANDUJAR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</si>
  <si>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</si>
  <si>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</si>
  <si>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</si>
  <si>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</si>
  <si>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</si>
  <si>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</si>
  <si>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</si>
  <si>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</si>
  <si>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</si>
  <si>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</si>
  <si>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</si>
  <si>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</si>
  <si>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</si>
  <si>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</si>
  <si>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</si>
  <si>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</si>
  <si>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</si>
  <si>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</si>
  <si>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</si>
  <si>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</si>
  <si>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</si>
  <si>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</si>
  <si>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</si>
  <si>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AUXILIAR ALMACEN Y SUMINISTRO</t>
  </si>
  <si>
    <t>YOSIRA JIMENEZ</t>
  </si>
  <si>
    <t>JOAQUIN HERNANDEZ ROSARIO</t>
  </si>
  <si>
    <t>VIDAL RAMIREZ DE JESUS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</si>
  <si>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</si>
  <si>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</si>
  <si>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</si>
  <si>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</si>
  <si>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</si>
  <si>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</si>
  <si>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</si>
  <si>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</si>
  <si>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>JUAN DE JESUS ALBERTO DE LOS SANTOS</t>
  </si>
  <si>
    <t>YHERANDY DALLANARA PEÑA CORDERO</t>
  </si>
  <si>
    <t>BARTOLOME ANASTACIO PEREZ JIMENEZ</t>
  </si>
  <si>
    <t>LEONEL ALMONTE ORTEGA</t>
  </si>
  <si>
    <t>MARTINA GENAO SANTOS</t>
  </si>
  <si>
    <t>RAMONA GIOVANNI PEGUERO LACHAPEL</t>
  </si>
  <si>
    <t>RICARDO PEÑA MESA</t>
  </si>
  <si>
    <t>LISBETH STEPHANY MENDEZ MERCEDES</t>
  </si>
  <si>
    <t>MELANIA CRUZ NUÑEZ</t>
  </si>
  <si>
    <t>ROSMERY PAMELA BARETT CUEVAS</t>
  </si>
  <si>
    <t>MARIA ISABEL DE LEON REYNOSO</t>
  </si>
  <si>
    <t>JONATHAN DE JESUS RIVAS RAMIREZ</t>
  </si>
  <si>
    <t>ANA LIDYA PEÑA SILAS</t>
  </si>
  <si>
    <t>ALEXANDER AQUINO VALERA</t>
  </si>
  <si>
    <t>YURILEKY FRIAS RAMOS</t>
  </si>
  <si>
    <t>LUCIANO ANTONIO ALVAREZ DIAZ</t>
  </si>
  <si>
    <t>MIRIAM MARGARITA GONZALEZ DE ROJAS</t>
  </si>
  <si>
    <t>CRISTINA EMPERATRIZ GARCIA VASQUEZ</t>
  </si>
  <si>
    <t>ESTELA GERALDO DE LOS SANTOS</t>
  </si>
  <si>
    <t>JAVIER RAMON ENCARNACION SANCHEZ</t>
  </si>
  <si>
    <t>RANDY RODRIGUEZ</t>
  </si>
  <si>
    <t>RAQUEL YANIBEL DUARTE ROSARIO</t>
  </si>
  <si>
    <t>HANABELLE VAZQUEZ DEL ROSARIO</t>
  </si>
  <si>
    <t>ROSANNA DIANYSSI GOMEZ GOMEZ</t>
  </si>
  <si>
    <t>MARIA ARGENTINA GUZMAN ROSARIO</t>
  </si>
  <si>
    <t xml:space="preserve">SECRETARIA </t>
  </si>
  <si>
    <t>Empleado (2.87%)</t>
  </si>
  <si>
    <t>OFICINA TERRITORIAL DE EMPLEO SAN PEDRO DE MACORIS</t>
  </si>
  <si>
    <t>YERIZA TUSEN POLANCO</t>
  </si>
  <si>
    <t>VIRGINIA VARGAS BERBERE</t>
  </si>
  <si>
    <t>JACKELINE VASQUEZ CASTILLO</t>
  </si>
  <si>
    <t>ANDRES LUCIANO</t>
  </si>
  <si>
    <t>CLARIBEL ALMANZAR PEREZ</t>
  </si>
  <si>
    <t>FRANKLIN ESTEBAN ROSARIO RODRIGUEZ</t>
  </si>
  <si>
    <t>RIOMAR GARCIA CABRERA</t>
  </si>
  <si>
    <t>GLORIA ESTHEL MENDEZ MENDEZ</t>
  </si>
  <si>
    <t>JULIO ERNESTO RAMIREZ LORENZO</t>
  </si>
  <si>
    <t>ANA LEIDY RAMIREZ VALDEZ</t>
  </si>
  <si>
    <t>YRENI ROSSALI VALENZUELA ALCANTARA</t>
  </si>
  <si>
    <t>MARISOL MARTINEZ AVILA</t>
  </si>
  <si>
    <t>ANA JOSEFA RINCON</t>
  </si>
  <si>
    <t>NAPOLEON SOSA VILLA</t>
  </si>
  <si>
    <t>OFICINA TERRITORIAL DE EMPLEO LA VEGA</t>
  </si>
  <si>
    <t>OGILDA CRISTINA SOSA PEÑA</t>
  </si>
  <si>
    <t>EDUARDO ENCARNACION ENCARNACION</t>
  </si>
  <si>
    <t>FRANCISCO HERNANDEZ ACOSTA</t>
  </si>
  <si>
    <t>NANCY VALERA VALERA</t>
  </si>
  <si>
    <t>ALEXANDER DE JESUS PERALTA HENRIQUEZ</t>
  </si>
  <si>
    <t>JOSE DOLORES ENRIQUEZ BAEZ</t>
  </si>
  <si>
    <t>MIGUEL BENTURA GOMEZ SEGURA</t>
  </si>
  <si>
    <t>RAMON ANTONIO CRUZ TAVERAS</t>
  </si>
  <si>
    <t>RUBEN ALMONTE ALMANZAR</t>
  </si>
  <si>
    <t>ERGUELINA GONZALEZ DE PEGUERO</t>
  </si>
  <si>
    <t>SULEIDY DE LA ROSA DIAZ</t>
  </si>
  <si>
    <t>EDGAR STIVEN MENA CUELLO</t>
  </si>
  <si>
    <t>ADMINISTRADOR BASE DE DATOS</t>
  </si>
  <si>
    <t>VICENTE SANTAMARIA HERNANDEZ</t>
  </si>
  <si>
    <t>ALEJANDRA SILVERIO</t>
  </si>
  <si>
    <t>MARINO JOSE SEVERINO JOSE</t>
  </si>
  <si>
    <t>SEVERIANO VILLA GIL</t>
  </si>
  <si>
    <t>ABEL JOSE MORALES PAREDES</t>
  </si>
  <si>
    <t>OSVALDO ROJAS RODRIGUEZ</t>
  </si>
  <si>
    <t xml:space="preserve">MENSAJERO </t>
  </si>
  <si>
    <t>ESMAILYN CUEVAS RUIZ</t>
  </si>
  <si>
    <t>KAROLAY STEPHANIE MONTERO DECENA</t>
  </si>
  <si>
    <t>AYDANTE DE MANTENIMIENTO</t>
  </si>
  <si>
    <t>KEYRI YARINA RODRIGUEZ BERROA</t>
  </si>
  <si>
    <t>OFICINA TERRITORIAL DE EMPLEO BONAO</t>
  </si>
  <si>
    <t>CONFESORA OSORIA ROSARIO</t>
  </si>
  <si>
    <t>LISSETTE FERNANDEZ RODRIGUEZ</t>
  </si>
  <si>
    <t>ANGELA LAURENCIO</t>
  </si>
  <si>
    <t>SUPERVISOR</t>
  </si>
  <si>
    <t>EROICO DEL PILAR PEREZ GLASS</t>
  </si>
  <si>
    <t>TECNICO EN REFRIGERACION</t>
  </si>
  <si>
    <t>YOHANNI FLORIAN CARMONA</t>
  </si>
  <si>
    <t>JOSE MANUEL REYES</t>
  </si>
  <si>
    <t>TERESA ANGELICA TEJEDA REYES</t>
  </si>
  <si>
    <t>FRANCIA DEL CARMEN JAQUEZ GARCIA</t>
  </si>
  <si>
    <t>JENNIFFER TIVISAY PERCEL FRANCO</t>
  </si>
  <si>
    <t>MIGUEL JOSE LOPEZ DEL CARMEN</t>
  </si>
  <si>
    <t>LAURINA GERALDO DE LA PAZ</t>
  </si>
  <si>
    <t>LEONARDO STALIN PICHARDO CAMACHO</t>
  </si>
  <si>
    <t>ANLLELY YAJAIRA CANDELARIO DE ASTACIO</t>
  </si>
  <si>
    <t>HAYRON BILL POLANCO BAEZ</t>
  </si>
  <si>
    <t>MARIAN ROCIO SALAZAR CASTILLO</t>
  </si>
  <si>
    <t>PETRONILA JEREZ</t>
  </si>
  <si>
    <t>MARCOS ANTONIO TRINIDAD GARCIA</t>
  </si>
  <si>
    <t>MARIA ALTAGRACIA RODRIGUEZ</t>
  </si>
  <si>
    <t>FRANKLYN RAFAEL VALERA ESTEVEZ</t>
  </si>
  <si>
    <t>LUZ YSABEL SUAREZ JOSE</t>
  </si>
  <si>
    <t>BELQUI YSABEL TORRES DURAN</t>
  </si>
  <si>
    <t>FRANKLIN LUIS CONTRERAS VALENZUELA</t>
  </si>
  <si>
    <t>LILE YOLANDA SANTOS DIAZ</t>
  </si>
  <si>
    <t>DIGNORA JOSEFINA SUAREZ MARTINEZ</t>
  </si>
  <si>
    <t xml:space="preserve">CHISTHOFER ALEXANDER MORALES VASQUEZ </t>
  </si>
  <si>
    <t>OFICINA TERRITORIAL DE EMPLEO PUERTO PLATA</t>
  </si>
  <si>
    <t xml:space="preserve">AUXILIAR DE EVENTOS </t>
  </si>
  <si>
    <t>NIULKA PAYANO VARGAS</t>
  </si>
  <si>
    <t>LIDIA LUCIA LOPEZ ROSARIO</t>
  </si>
  <si>
    <t>ASESOR</t>
  </si>
  <si>
    <t>MILENA SHAMILE RUIZ PAREDES</t>
  </si>
  <si>
    <t>PEDRO PICHARDO ADAMES</t>
  </si>
  <si>
    <t>FELIX NAJARONI MORILLO RAMIREZ</t>
  </si>
  <si>
    <t>CINTHIA NATALIA TAVERAS HENRIQUEZ DE COLLADO</t>
  </si>
  <si>
    <t>DANIEL ESTEBAN PERALTA</t>
  </si>
  <si>
    <t>JUAN BAUTISTA ALTAGRACIA SORIANO SALAZAR</t>
  </si>
  <si>
    <t>MARIA DE LOS ANGELES SEGURA</t>
  </si>
  <si>
    <t>OFICINA TERRITORIAL DE EMPLEO MOCA</t>
  </si>
  <si>
    <t>NATHALI ALTAGRACIA MONEGRO RODRIGUEZ</t>
  </si>
  <si>
    <t>BELKIS DAMARIS HERNANDEZ RODRIGUEZ</t>
  </si>
  <si>
    <t>HECTOR MANUEL RICARDO CHEVALIER</t>
  </si>
  <si>
    <t>ODANIS DE JESUS BALDALLAQUE PICHARDO</t>
  </si>
  <si>
    <t>GENESIS JACQUELINE LIRIANO BETANCES</t>
  </si>
  <si>
    <t>COMITÉ NACIONAL DE SALARIO MT</t>
  </si>
  <si>
    <t>DAIANA ELISABETH VAZQUEZ AQUINO</t>
  </si>
  <si>
    <t>MARIA JULIA PAULINO CESPEDES</t>
  </si>
  <si>
    <t>SANTA YOSAIRE QUEZADA SANCHEZ</t>
  </si>
  <si>
    <t>ASESOR (A) EN RELACIONES INTERNACIONALES</t>
  </si>
  <si>
    <t>CHERYL VENESTTE VICTORIA DE HASSAN</t>
  </si>
  <si>
    <t>MIGUEL ANGEL PAULINO BAEZ</t>
  </si>
  <si>
    <t>LUIS ANGEL BACILO RODRIGUEZ</t>
  </si>
  <si>
    <t>DIVISON DE SERVICIOS GENERALES MT</t>
  </si>
  <si>
    <t>GUILLERMINA MORILLO HERRERA</t>
  </si>
  <si>
    <t>DANIEL FRANKLIN TERRERO RODRIGUEZ</t>
  </si>
  <si>
    <t>CARLOS ALBERTO VASQUEZ CIPRIAN</t>
  </si>
  <si>
    <t>NICOLAS GENAO ROBLES</t>
  </si>
  <si>
    <t>ANGELA MARIA CRUZ ESTEVEZ</t>
  </si>
  <si>
    <t>DOMINGO DE LA ROSA PRESINAL</t>
  </si>
  <si>
    <t>JOSE MIGUEL RODRIGUEZ MEREGILDO</t>
  </si>
  <si>
    <r>
      <t xml:space="preserve">Nómina de Sueldos: </t>
    </r>
    <r>
      <rPr>
        <u/>
        <sz val="24"/>
        <rFont val="Calibri"/>
        <family val="2"/>
        <scheme val="minor"/>
      </rPr>
      <t>Empleados Fijos</t>
    </r>
  </si>
  <si>
    <r>
      <t>Correspondiente al mes de Diciembre</t>
    </r>
    <r>
      <rPr>
        <sz val="24"/>
        <color theme="1" tint="4.9989318521683403E-2"/>
        <rFont val="Calibri"/>
        <family val="2"/>
        <scheme val="minor"/>
      </rPr>
      <t xml:space="preserve"> del año 2023</t>
    </r>
  </si>
  <si>
    <t xml:space="preserve">   (4*) Deducción directa declaración TSS del SUIRPLUS por registro de dependientes adicionales al SDSS. RD$1577.45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</si>
</sst>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2"/>
      <color theme="0"/>
      <name val="Arial"/>
      <family val="2"/>
    </font>
    <font>
      <sz val="16"/>
      <color theme="1"/>
      <name val="Book Antiqua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sz val="11"/>
      <name val="Calibri"/>
      <family val="2"/>
      <scheme val="minor"/>
    </font>
    <font>
      <sz val="11"/>
      <name val="Century Gothic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4"/>
      <name val="Calibri"/>
      <family val="2"/>
      <scheme val="minor"/>
    </font>
    <font>
      <u/>
      <sz val="24"/>
      <name val="Calibri"/>
      <family val="2"/>
      <scheme val="minor"/>
    </font>
    <font>
      <sz val="24"/>
      <color theme="1" tint="4.9989318521683403E-2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43" fontId="19" fillId="33" borderId="0" xfId="42" applyFont="1" applyFill="1" applyBorder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43" fontId="19" fillId="33" borderId="0" xfId="42" applyFont="1" applyFill="1" applyBorder="1" applyAlignment="1">
      <alignment horizontal="center" vertical="center"/>
    </xf>
    <xf numFmtId="0" fontId="0" fillId="33" borderId="0" xfId="0" applyFill="1" applyBorder="1"/>
    <xf numFmtId="0" fontId="0" fillId="33" borderId="16" xfId="0" applyFill="1" applyBorder="1"/>
    <xf numFmtId="0" fontId="0" fillId="33" borderId="0" xfId="0" applyFill="1"/>
    <xf numFmtId="0" fontId="24" fillId="33" borderId="0" xfId="0" applyFont="1" applyFill="1" applyAlignment="1">
      <alignment vertical="center"/>
    </xf>
    <xf numFmtId="0" fontId="25" fillId="33" borderId="0" xfId="0" applyFont="1" applyFill="1"/>
    <xf numFmtId="0" fontId="0" fillId="33" borderId="11" xfId="0" applyFill="1" applyBorder="1"/>
    <xf numFmtId="0" fontId="0" fillId="33" borderId="0" xfId="0" applyFill="1" applyAlignment="1">
      <alignment vertical="center" wrapText="1"/>
    </xf>
    <xf numFmtId="0" fontId="27" fillId="33" borderId="0" xfId="0" applyFont="1" applyFill="1"/>
    <xf numFmtId="0" fontId="0" fillId="33" borderId="0" xfId="0" applyFont="1" applyFill="1"/>
    <xf numFmtId="0" fontId="0" fillId="33" borderId="11" xfId="0" applyFont="1" applyFill="1" applyBorder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0" borderId="16" xfId="0" applyFont="1" applyFill="1" applyBorder="1"/>
    <xf numFmtId="0" fontId="0" fillId="0" borderId="16" xfId="0" applyFont="1" applyFill="1" applyBorder="1" applyAlignment="1">
      <alignment horizontal="left"/>
    </xf>
    <xf numFmtId="4" fontId="0" fillId="0" borderId="16" xfId="0" applyNumberFormat="1" applyFont="1" applyFill="1" applyBorder="1" applyAlignment="1"/>
    <xf numFmtId="0" fontId="0" fillId="0" borderId="16" xfId="0" applyFont="1" applyFill="1" applyBorder="1" applyAlignment="1"/>
    <xf numFmtId="4" fontId="0" fillId="0" borderId="16" xfId="0" applyNumberFormat="1" applyFont="1" applyFill="1" applyBorder="1" applyAlignment="1">
      <alignment vertical="center"/>
    </xf>
    <xf numFmtId="0" fontId="27" fillId="0" borderId="16" xfId="0" applyFont="1" applyFill="1" applyBorder="1"/>
    <xf numFmtId="4" fontId="27" fillId="0" borderId="16" xfId="0" applyNumberFormat="1" applyFont="1" applyFill="1" applyBorder="1" applyAlignment="1"/>
    <xf numFmtId="0" fontId="27" fillId="0" borderId="16" xfId="0" applyFont="1" applyFill="1" applyBorder="1" applyAlignment="1">
      <alignment horizontal="left"/>
    </xf>
    <xf numFmtId="43" fontId="27" fillId="0" borderId="16" xfId="42" applyFont="1" applyFill="1" applyBorder="1" applyAlignment="1">
      <alignment vertical="center"/>
    </xf>
    <xf numFmtId="4" fontId="27" fillId="0" borderId="16" xfId="0" applyNumberFormat="1" applyFont="1" applyFill="1" applyBorder="1" applyAlignment="1">
      <alignment vertical="center"/>
    </xf>
    <xf numFmtId="0" fontId="28" fillId="0" borderId="16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/>
    </xf>
    <xf numFmtId="4" fontId="24" fillId="0" borderId="16" xfId="0" applyNumberFormat="1" applyFont="1" applyFill="1" applyBorder="1" applyAlignment="1">
      <alignment horizontal="right" vertical="center"/>
    </xf>
    <xf numFmtId="4" fontId="24" fillId="0" borderId="16" xfId="0" applyNumberFormat="1" applyFont="1" applyFill="1" applyBorder="1" applyAlignment="1">
      <alignment horizontal="center" vertical="center"/>
    </xf>
    <xf numFmtId="43" fontId="27" fillId="0" borderId="16" xfId="42" applyFont="1" applyFill="1" applyBorder="1" applyAlignment="1">
      <alignment horizontal="right" vertical="center"/>
    </xf>
    <xf numFmtId="4" fontId="27" fillId="0" borderId="16" xfId="0" applyNumberFormat="1" applyFont="1" applyFill="1" applyBorder="1" applyAlignment="1">
      <alignment horizontal="right" vertical="center"/>
    </xf>
    <xf numFmtId="49" fontId="27" fillId="0" borderId="16" xfId="0" applyNumberFormat="1" applyFont="1" applyFill="1" applyBorder="1" applyAlignment="1">
      <alignment horizontal="right" vertical="center"/>
    </xf>
    <xf numFmtId="0" fontId="0" fillId="0" borderId="10" xfId="0" applyFont="1" applyFill="1" applyBorder="1"/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4" fontId="0" fillId="0" borderId="16" xfId="0" applyNumberFormat="1" applyFont="1" applyFill="1" applyBorder="1" applyAlignment="1">
      <alignment horizontal="right"/>
    </xf>
    <xf numFmtId="0" fontId="0" fillId="0" borderId="16" xfId="0" applyFont="1" applyFill="1" applyBorder="1" applyAlignment="1">
      <alignment horizontal="right"/>
    </xf>
    <xf numFmtId="4" fontId="0" fillId="0" borderId="16" xfId="0" applyNumberFormat="1" applyFont="1" applyFill="1" applyBorder="1" applyAlignment="1">
      <alignment horizontal="right" vertical="center"/>
    </xf>
    <xf numFmtId="0" fontId="0" fillId="0" borderId="16" xfId="0" applyNumberFormat="1" applyFont="1" applyFill="1" applyBorder="1" applyAlignment="1">
      <alignment horizontal="left"/>
    </xf>
    <xf numFmtId="43" fontId="1" fillId="0" borderId="16" xfId="42" applyFont="1" applyFill="1" applyBorder="1" applyAlignment="1"/>
    <xf numFmtId="43" fontId="1" fillId="0" borderId="16" xfId="42" applyFont="1" applyFill="1" applyBorder="1" applyAlignment="1">
      <alignment vertical="center"/>
    </xf>
    <xf numFmtId="49" fontId="0" fillId="0" borderId="16" xfId="0" applyNumberFormat="1" applyFont="1" applyFill="1" applyBorder="1" applyAlignment="1">
      <alignment horizontal="right" vertical="center"/>
    </xf>
    <xf numFmtId="0" fontId="0" fillId="0" borderId="16" xfId="0" applyNumberFormat="1" applyFont="1" applyFill="1" applyBorder="1"/>
    <xf numFmtId="0" fontId="1" fillId="0" borderId="16" xfId="42" applyNumberFormat="1" applyFont="1" applyFill="1" applyBorder="1"/>
    <xf numFmtId="0" fontId="1" fillId="0" borderId="16" xfId="42" applyNumberFormat="1" applyFont="1" applyFill="1" applyBorder="1" applyAlignment="1">
      <alignment horizontal="left" vertical="top"/>
    </xf>
    <xf numFmtId="43" fontId="1" fillId="0" borderId="16" xfId="42" applyFont="1" applyFill="1" applyBorder="1" applyAlignment="1">
      <alignment horizontal="right" vertical="center"/>
    </xf>
    <xf numFmtId="4" fontId="27" fillId="0" borderId="16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43" fontId="1" fillId="0" borderId="0" xfId="42" applyFont="1" applyFill="1" applyAlignment="1">
      <alignment horizontal="center" vertical="center"/>
    </xf>
    <xf numFmtId="4" fontId="0" fillId="0" borderId="10" xfId="0" applyNumberFormat="1" applyFont="1" applyFill="1" applyBorder="1" applyAlignment="1">
      <alignment horizontal="right"/>
    </xf>
    <xf numFmtId="43" fontId="1" fillId="0" borderId="10" xfId="42" applyFont="1" applyFill="1" applyBorder="1" applyAlignment="1">
      <alignment horizontal="right" vertical="center"/>
    </xf>
    <xf numFmtId="4" fontId="0" fillId="0" borderId="10" xfId="0" applyNumberFormat="1" applyFont="1" applyFill="1" applyBorder="1" applyAlignment="1">
      <alignment horizontal="right" vertical="center"/>
    </xf>
    <xf numFmtId="43" fontId="1" fillId="0" borderId="0" xfId="42" applyFont="1" applyFill="1"/>
    <xf numFmtId="0" fontId="0" fillId="0" borderId="12" xfId="0" applyFont="1" applyFill="1" applyBorder="1"/>
    <xf numFmtId="4" fontId="0" fillId="0" borderId="12" xfId="0" applyNumberFormat="1" applyFont="1" applyFill="1" applyBorder="1" applyAlignment="1">
      <alignment horizontal="right"/>
    </xf>
    <xf numFmtId="43" fontId="1" fillId="0" borderId="12" xfId="42" applyFont="1" applyFill="1" applyBorder="1" applyAlignment="1">
      <alignment horizontal="right" vertical="center"/>
    </xf>
    <xf numFmtId="4" fontId="0" fillId="0" borderId="12" xfId="0" applyNumberFormat="1" applyFont="1" applyFill="1" applyBorder="1" applyAlignment="1">
      <alignment horizontal="right" vertical="center"/>
    </xf>
    <xf numFmtId="4" fontId="0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right" vertical="center"/>
    </xf>
    <xf numFmtId="0" fontId="0" fillId="0" borderId="17" xfId="0" applyFont="1" applyFill="1" applyBorder="1"/>
    <xf numFmtId="0" fontId="0" fillId="0" borderId="17" xfId="0" applyFont="1" applyFill="1" applyBorder="1" applyAlignment="1">
      <alignment horizontal="left"/>
    </xf>
    <xf numFmtId="4" fontId="0" fillId="0" borderId="17" xfId="0" applyNumberFormat="1" applyFont="1" applyFill="1" applyBorder="1" applyAlignment="1"/>
    <xf numFmtId="43" fontId="1" fillId="0" borderId="17" xfId="42" applyFont="1" applyFill="1" applyBorder="1" applyAlignment="1">
      <alignment vertical="center"/>
    </xf>
    <xf numFmtId="4" fontId="0" fillId="0" borderId="17" xfId="0" applyNumberFormat="1" applyFont="1" applyFill="1" applyBorder="1" applyAlignment="1">
      <alignment vertical="center"/>
    </xf>
    <xf numFmtId="49" fontId="0" fillId="0" borderId="17" xfId="0" applyNumberFormat="1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3" fontId="19" fillId="0" borderId="0" xfId="42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 applyBorder="1"/>
    <xf numFmtId="49" fontId="0" fillId="0" borderId="18" xfId="0" applyNumberFormat="1" applyFont="1" applyFill="1" applyBorder="1" applyAlignment="1">
      <alignment horizontal="right" vertical="center"/>
    </xf>
    <xf numFmtId="0" fontId="25" fillId="37" borderId="0" xfId="0" applyFont="1" applyFill="1"/>
    <xf numFmtId="0" fontId="0" fillId="38" borderId="0" xfId="0" applyFill="1"/>
    <xf numFmtId="0" fontId="0" fillId="0" borderId="16" xfId="0" applyFont="1" applyFill="1" applyBorder="1" applyAlignment="1">
      <alignment horizontal="center" vertical="center"/>
    </xf>
    <xf numFmtId="0" fontId="27" fillId="0" borderId="16" xfId="0" applyFont="1" applyFill="1" applyBorder="1" applyAlignment="1"/>
    <xf numFmtId="43" fontId="27" fillId="0" borderId="16" xfId="42" applyFont="1" applyFill="1" applyBorder="1" applyAlignment="1"/>
    <xf numFmtId="43" fontId="1" fillId="0" borderId="16" xfId="42" applyFont="1" applyFill="1" applyBorder="1" applyAlignment="1">
      <alignment horizontal="right"/>
    </xf>
    <xf numFmtId="43" fontId="24" fillId="0" borderId="16" xfId="42" applyFont="1" applyFill="1" applyBorder="1" applyAlignment="1">
      <alignment horizontal="right" vertical="center"/>
    </xf>
    <xf numFmtId="0" fontId="0" fillId="0" borderId="16" xfId="0" quotePrefix="1" applyFont="1" applyFill="1" applyBorder="1" applyAlignment="1"/>
    <xf numFmtId="43" fontId="27" fillId="0" borderId="16" xfId="42" applyFont="1" applyFill="1" applyBorder="1" applyAlignment="1">
      <alignment horizontal="right"/>
    </xf>
    <xf numFmtId="43" fontId="1" fillId="0" borderId="12" xfId="42" applyFont="1" applyFill="1" applyBorder="1" applyAlignment="1">
      <alignment horizontal="right"/>
    </xf>
    <xf numFmtId="43" fontId="0" fillId="0" borderId="0" xfId="42" applyFont="1" applyFill="1"/>
    <xf numFmtId="0" fontId="0" fillId="0" borderId="17" xfId="0" applyFont="1" applyFill="1" applyBorder="1" applyAlignment="1"/>
    <xf numFmtId="43" fontId="1" fillId="0" borderId="17" xfId="42" applyFont="1" applyFill="1" applyBorder="1" applyAlignment="1"/>
    <xf numFmtId="43" fontId="0" fillId="0" borderId="0" xfId="42" applyFont="1" applyFill="1" applyBorder="1" applyAlignment="1">
      <alignment horizontal="center" vertical="center"/>
    </xf>
    <xf numFmtId="0" fontId="16" fillId="33" borderId="0" xfId="0" applyFont="1" applyFill="1"/>
    <xf numFmtId="0" fontId="0" fillId="0" borderId="12" xfId="0" applyFont="1" applyFill="1" applyBorder="1" applyAlignment="1">
      <alignment horizontal="right"/>
    </xf>
    <xf numFmtId="4" fontId="0" fillId="0" borderId="10" xfId="0" applyNumberFormat="1" applyFont="1" applyFill="1" applyBorder="1" applyAlignment="1"/>
    <xf numFmtId="43" fontId="1" fillId="0" borderId="10" xfId="42" applyFont="1" applyFill="1" applyBorder="1" applyAlignment="1">
      <alignment vertical="center"/>
    </xf>
    <xf numFmtId="43" fontId="1" fillId="0" borderId="0" xfId="42" applyFont="1" applyFill="1" applyAlignment="1">
      <alignment horizontal="right" vertical="center"/>
    </xf>
    <xf numFmtId="0" fontId="0" fillId="33" borderId="0" xfId="0" applyFill="1" applyBorder="1" applyAlignment="1">
      <alignment vertical="center"/>
    </xf>
    <xf numFmtId="0" fontId="0" fillId="33" borderId="0" xfId="0" applyFill="1" applyBorder="1" applyAlignment="1">
      <alignment horizontal="center" vertical="center"/>
    </xf>
    <xf numFmtId="43" fontId="0" fillId="33" borderId="0" xfId="42" applyFont="1" applyFill="1" applyBorder="1" applyAlignment="1">
      <alignment horizontal="center" vertical="center"/>
    </xf>
    <xf numFmtId="43" fontId="0" fillId="0" borderId="16" xfId="42" applyFont="1" applyFill="1" applyBorder="1" applyAlignment="1"/>
    <xf numFmtId="0" fontId="0" fillId="0" borderId="17" xfId="0" applyNumberFormat="1" applyFont="1" applyFill="1" applyBorder="1" applyAlignment="1">
      <alignment horizontal="left"/>
    </xf>
    <xf numFmtId="0" fontId="30" fillId="39" borderId="16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0" borderId="16" xfId="42" applyNumberFormat="1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8" fillId="33" borderId="0" xfId="0" applyFont="1" applyFill="1" applyBorder="1" applyAlignment="1">
      <alignment vertical="center"/>
    </xf>
    <xf numFmtId="0" fontId="18" fillId="33" borderId="0" xfId="0" applyFont="1" applyFill="1" applyBorder="1" applyAlignment="1">
      <alignment horizontal="center" vertical="center"/>
    </xf>
    <xf numFmtId="164" fontId="18" fillId="33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center"/>
    </xf>
    <xf numFmtId="0" fontId="18" fillId="39" borderId="14" xfId="0" applyFont="1" applyFill="1" applyBorder="1" applyAlignment="1">
      <alignment horizontal="center" vertical="center"/>
    </xf>
    <xf numFmtId="4" fontId="34" fillId="39" borderId="0" xfId="0" applyNumberFormat="1" applyFont="1" applyFill="1" applyBorder="1" applyAlignment="1">
      <alignment horizontal="center" vertical="center"/>
    </xf>
    <xf numFmtId="4" fontId="35" fillId="39" borderId="0" xfId="0" applyNumberFormat="1" applyFont="1" applyFill="1" applyBorder="1" applyAlignment="1">
      <alignment horizontal="right" vertical="center"/>
    </xf>
    <xf numFmtId="0" fontId="27" fillId="39" borderId="15" xfId="0" applyFont="1" applyFill="1" applyBorder="1"/>
    <xf numFmtId="4" fontId="19" fillId="33" borderId="0" xfId="0" applyNumberFormat="1" applyFont="1" applyFill="1" applyBorder="1" applyAlignment="1">
      <alignment vertical="center"/>
    </xf>
    <xf numFmtId="0" fontId="36" fillId="33" borderId="0" xfId="0" applyFont="1" applyFill="1" applyAlignment="1">
      <alignment horizontal="center" vertical="center"/>
    </xf>
    <xf numFmtId="43" fontId="18" fillId="33" borderId="0" xfId="42" applyFont="1" applyFill="1" applyBorder="1" applyAlignment="1">
      <alignment vertical="center"/>
    </xf>
    <xf numFmtId="4" fontId="18" fillId="33" borderId="0" xfId="0" applyNumberFormat="1" applyFont="1" applyFill="1" applyBorder="1" applyAlignment="1">
      <alignment vertical="center"/>
    </xf>
    <xf numFmtId="4" fontId="22" fillId="33" borderId="0" xfId="0" applyNumberFormat="1" applyFont="1" applyFill="1" applyBorder="1" applyAlignment="1">
      <alignment horizontal="right" vertical="center"/>
    </xf>
    <xf numFmtId="43" fontId="18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43" fontId="14" fillId="0" borderId="0" xfId="0" applyNumberFormat="1" applyFont="1" applyBorder="1" applyAlignment="1">
      <alignment vertical="center"/>
    </xf>
    <xf numFmtId="43" fontId="14" fillId="33" borderId="0" xfId="0" applyNumberFormat="1" applyFont="1" applyFill="1" applyBorder="1" applyAlignment="1">
      <alignment vertical="center"/>
    </xf>
    <xf numFmtId="43" fontId="0" fillId="33" borderId="0" xfId="0" applyNumberForma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9" fillId="33" borderId="0" xfId="0" applyFont="1" applyFill="1" applyBorder="1" applyAlignment="1">
      <alignment vertical="center"/>
    </xf>
    <xf numFmtId="0" fontId="29" fillId="33" borderId="0" xfId="0" applyFont="1" applyFill="1" applyBorder="1" applyAlignment="1">
      <alignment vertical="center" wrapText="1"/>
    </xf>
    <xf numFmtId="43" fontId="37" fillId="0" borderId="0" xfId="42" applyFont="1" applyBorder="1" applyAlignment="1">
      <alignment horizontal="center" vertical="center"/>
    </xf>
    <xf numFmtId="43" fontId="29" fillId="33" borderId="0" xfId="42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0" fillId="33" borderId="0" xfId="0" applyFill="1" applyAlignment="1">
      <alignment vertical="center"/>
    </xf>
    <xf numFmtId="0" fontId="23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4" fontId="0" fillId="0" borderId="0" xfId="0" applyNumberFormat="1" applyBorder="1"/>
    <xf numFmtId="0" fontId="0" fillId="33" borderId="0" xfId="0" applyFill="1" applyAlignment="1">
      <alignment horizontal="right" vertical="center"/>
    </xf>
    <xf numFmtId="0" fontId="0" fillId="0" borderId="0" xfId="0" applyBorder="1" applyAlignment="1">
      <alignment horizontal="center"/>
    </xf>
    <xf numFmtId="0" fontId="16" fillId="0" borderId="0" xfId="0" applyFont="1" applyFill="1"/>
    <xf numFmtId="0" fontId="25" fillId="0" borderId="0" xfId="0" applyFont="1" applyFill="1"/>
    <xf numFmtId="49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0" fillId="0" borderId="11" xfId="0" applyFill="1" applyBorder="1"/>
    <xf numFmtId="0" fontId="0" fillId="0" borderId="0" xfId="0" applyFill="1" applyAlignment="1">
      <alignment vertical="center" wrapText="1"/>
    </xf>
    <xf numFmtId="0" fontId="27" fillId="0" borderId="0" xfId="0" applyFont="1" applyFill="1"/>
    <xf numFmtId="0" fontId="0" fillId="0" borderId="11" xfId="0" applyFont="1" applyFill="1" applyBorder="1"/>
    <xf numFmtId="0" fontId="30" fillId="39" borderId="16" xfId="0" applyFont="1" applyFill="1" applyBorder="1" applyAlignment="1">
      <alignment horizontal="center" vertical="center" wrapText="1"/>
    </xf>
    <xf numFmtId="0" fontId="30" fillId="39" borderId="13" xfId="0" applyFont="1" applyFill="1" applyBorder="1" applyAlignment="1">
      <alignment horizontal="center" vertical="center" wrapText="1"/>
    </xf>
    <xf numFmtId="0" fontId="30" fillId="39" borderId="14" xfId="0" applyFont="1" applyFill="1" applyBorder="1" applyAlignment="1">
      <alignment horizontal="center" vertical="center" wrapText="1"/>
    </xf>
    <xf numFmtId="0" fontId="30" fillId="39" borderId="16" xfId="0" applyFont="1" applyFill="1" applyBorder="1" applyAlignment="1">
      <alignment horizontal="center" vertical="center"/>
    </xf>
    <xf numFmtId="0" fontId="31" fillId="33" borderId="0" xfId="0" applyFont="1" applyFill="1" applyAlignment="1">
      <alignment horizontal="center" vertical="center"/>
    </xf>
    <xf numFmtId="0" fontId="29" fillId="33" borderId="0" xfId="0" applyFont="1" applyFill="1" applyBorder="1" applyAlignment="1">
      <alignment horizontal="left" vertical="center"/>
    </xf>
    <xf numFmtId="0" fontId="26" fillId="33" borderId="0" xfId="0" applyFont="1" applyFill="1" applyAlignment="1">
      <alignment horizontal="left"/>
    </xf>
    <xf numFmtId="0" fontId="18" fillId="39" borderId="0" xfId="0" applyFont="1" applyFill="1" applyBorder="1" applyAlignment="1">
      <alignment horizontal="left" vertical="center" wrapText="1"/>
    </xf>
    <xf numFmtId="0" fontId="29" fillId="39" borderId="16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1904095</xdr:colOff>
      <xdr:row>0</xdr:row>
      <xdr:rowOff>206375</xdr:rowOff>
    </xdr:from>
    <xdr:to>
      <xdr:col>6</xdr:col>
      <xdr:colOff>365126</xdr:colOff>
      <xdr:row>0</xdr:row>
      <xdr:rowOff>2780788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97470" y="206375"/>
          <a:ext cx="4668156" cy="2574413"/>
        </a:xfrm>
        <a:prstGeom prst="rect">
          <a:avLst/>
        </a:prstGeom>
      </xdr:spPr>
    </xdr:pic>
    <xdr:clientData/>
  </xdr:twoCellAnchor>
  <xdr:twoCellAnchor>
    <xdr:from>
      <xdr:col>13</xdr:col>
      <xdr:colOff>1028701</xdr:colOff>
      <xdr:row>902</xdr:row>
      <xdr:rowOff>57150</xdr:rowOff>
    </xdr:from>
    <xdr:to>
      <xdr:col>17</xdr:col>
      <xdr:colOff>742950</xdr:colOff>
      <xdr:row>906</xdr:row>
      <xdr:rowOff>38099</xdr:rowOff>
    </xdr:to>
    <xdr:sp macro="" textlink="">
      <xdr:nvSpPr>
        <xdr:cNvPr id="14" name="Rectángulo 13"/>
        <xdr:cNvSpPr/>
      </xdr:nvSpPr>
      <xdr:spPr>
        <a:xfrm>
          <a:off x="25203151" y="175012350"/>
          <a:ext cx="4514849" cy="7619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9525</xdr:colOff>
      <xdr:row>901</xdr:row>
      <xdr:rowOff>155575</xdr:rowOff>
    </xdr:from>
    <xdr:to>
      <xdr:col>1</xdr:col>
      <xdr:colOff>3470274</xdr:colOff>
      <xdr:row>905</xdr:row>
      <xdr:rowOff>107950</xdr:rowOff>
    </xdr:to>
    <xdr:sp macro="" textlink="">
      <xdr:nvSpPr>
        <xdr:cNvPr id="15" name="Rectángulo 14"/>
        <xdr:cNvSpPr/>
      </xdr:nvSpPr>
      <xdr:spPr>
        <a:xfrm>
          <a:off x="638175" y="176882425"/>
          <a:ext cx="3460749" cy="7524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3079751</xdr:colOff>
      <xdr:row>901</xdr:row>
      <xdr:rowOff>169181</xdr:rowOff>
    </xdr:from>
    <xdr:to>
      <xdr:col>6</xdr:col>
      <xdr:colOff>434975</xdr:colOff>
      <xdr:row>905</xdr:row>
      <xdr:rowOff>69850</xdr:rowOff>
    </xdr:to>
    <xdr:sp macro="" textlink="">
      <xdr:nvSpPr>
        <xdr:cNvPr id="17" name="Rectángulo 16"/>
        <xdr:cNvSpPr/>
      </xdr:nvSpPr>
      <xdr:spPr>
        <a:xfrm>
          <a:off x="13604876" y="174933881"/>
          <a:ext cx="3165474" cy="6721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H1891"/>
  <sheetViews>
    <sheetView tabSelected="1" zoomScale="50" zoomScaleNormal="50" workbookViewId="0">
      <selection sqref="A1:T1"/>
    </sheetView>
  </sheetViews>
  <sheetFormatPr baseColWidth="10" defaultRowHeight="15" x14ac:dyDescent="0.25"/>
  <cols>
    <col min="1" max="1" width="9.28515625" customWidth="1"/>
    <col min="2" max="2" width="54.5703125" bestFit="1" customWidth="1"/>
    <col min="3" max="3" width="15.28515625" style="1" customWidth="1"/>
    <col min="4" max="4" width="78.28515625" bestFit="1" customWidth="1"/>
    <col min="5" max="5" width="48.5703125" bestFit="1" customWidth="1"/>
    <col min="6" max="6" width="44.5703125" style="6" customWidth="1"/>
    <col min="7" max="7" width="17" customWidth="1"/>
    <col min="8" max="8" width="13.5703125" style="21" customWidth="1"/>
    <col min="9" max="9" width="10.28515625" customWidth="1"/>
    <col min="10" max="10" width="12.42578125" style="22" customWidth="1"/>
    <col min="11" max="12" width="12.42578125" customWidth="1"/>
    <col min="13" max="13" width="12.42578125" style="23" customWidth="1"/>
    <col min="14" max="14" width="12.42578125" customWidth="1"/>
    <col min="15" max="15" width="17.28515625" customWidth="1"/>
    <col min="16" max="16" width="11.5703125" customWidth="1"/>
    <col min="17" max="18" width="14.28515625" customWidth="1"/>
    <col min="19" max="19" width="15.28515625" style="1" customWidth="1"/>
    <col min="21" max="56" width="11.42578125" style="43"/>
  </cols>
  <sheetData>
    <row r="1" spans="1:56" ht="230.25" customHeight="1" x14ac:dyDescent="0.4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56" ht="32.25" customHeight="1" x14ac:dyDescent="0.25">
      <c r="A2" s="170" t="s">
        <v>1167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spans="1:56" ht="45" customHeight="1" thickBot="1" x14ac:dyDescent="0.3">
      <c r="A3" s="170" t="s">
        <v>1168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</row>
    <row r="4" spans="1:56" s="20" customFormat="1" ht="42" customHeight="1" x14ac:dyDescent="0.25">
      <c r="A4" s="167" t="s">
        <v>5</v>
      </c>
      <c r="B4" s="174" t="s">
        <v>0</v>
      </c>
      <c r="C4" s="169" t="s">
        <v>932</v>
      </c>
      <c r="D4" s="169" t="s">
        <v>6</v>
      </c>
      <c r="E4" s="169" t="s">
        <v>7</v>
      </c>
      <c r="F4" s="169" t="s">
        <v>933</v>
      </c>
      <c r="G4" s="166" t="s">
        <v>8</v>
      </c>
      <c r="H4" s="166" t="s">
        <v>25</v>
      </c>
      <c r="I4" s="166" t="s">
        <v>2</v>
      </c>
      <c r="J4" s="169" t="s">
        <v>9</v>
      </c>
      <c r="K4" s="169"/>
      <c r="L4" s="169"/>
      <c r="M4" s="169"/>
      <c r="N4" s="169"/>
      <c r="O4" s="169"/>
      <c r="P4" s="169"/>
      <c r="Q4" s="166" t="s">
        <v>10</v>
      </c>
      <c r="R4" s="166"/>
      <c r="S4" s="166" t="s">
        <v>11</v>
      </c>
      <c r="T4" s="166" t="s">
        <v>12</v>
      </c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</row>
    <row r="5" spans="1:56" s="20" customFormat="1" ht="37.5" customHeight="1" x14ac:dyDescent="0.25">
      <c r="A5" s="168"/>
      <c r="B5" s="174"/>
      <c r="C5" s="169"/>
      <c r="D5" s="169"/>
      <c r="E5" s="169"/>
      <c r="F5" s="169"/>
      <c r="G5" s="166"/>
      <c r="H5" s="166"/>
      <c r="I5" s="166"/>
      <c r="J5" s="166" t="s">
        <v>13</v>
      </c>
      <c r="K5" s="166"/>
      <c r="L5" s="166" t="s">
        <v>24</v>
      </c>
      <c r="M5" s="166" t="s">
        <v>19</v>
      </c>
      <c r="N5" s="166"/>
      <c r="O5" s="166" t="s">
        <v>14</v>
      </c>
      <c r="P5" s="166" t="s">
        <v>15</v>
      </c>
      <c r="Q5" s="166" t="s">
        <v>4</v>
      </c>
      <c r="R5" s="166" t="s">
        <v>3</v>
      </c>
      <c r="S5" s="166"/>
      <c r="T5" s="166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</row>
    <row r="6" spans="1:56" s="20" customFormat="1" ht="54" customHeight="1" x14ac:dyDescent="0.25">
      <c r="A6" s="168"/>
      <c r="B6" s="174"/>
      <c r="C6" s="169"/>
      <c r="D6" s="169"/>
      <c r="E6" s="169"/>
      <c r="F6" s="169"/>
      <c r="G6" s="166"/>
      <c r="H6" s="166"/>
      <c r="I6" s="166"/>
      <c r="J6" s="107" t="s">
        <v>1064</v>
      </c>
      <c r="K6" s="107" t="s">
        <v>16</v>
      </c>
      <c r="L6" s="166"/>
      <c r="M6" s="107" t="s">
        <v>17</v>
      </c>
      <c r="N6" s="107" t="s">
        <v>18</v>
      </c>
      <c r="O6" s="166"/>
      <c r="P6" s="166"/>
      <c r="Q6" s="166"/>
      <c r="R6" s="166"/>
      <c r="S6" s="166"/>
      <c r="T6" s="166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</row>
    <row r="7" spans="1:56" s="12" customFormat="1" x14ac:dyDescent="0.25">
      <c r="A7" s="85">
        <v>1</v>
      </c>
      <c r="B7" s="71" t="s">
        <v>75</v>
      </c>
      <c r="C7" s="109" t="s">
        <v>935</v>
      </c>
      <c r="D7" s="71" t="s">
        <v>72</v>
      </c>
      <c r="E7" s="71" t="s">
        <v>102</v>
      </c>
      <c r="F7" s="106" t="s">
        <v>942</v>
      </c>
      <c r="G7" s="73">
        <v>300000</v>
      </c>
      <c r="H7" s="73">
        <v>60009.02</v>
      </c>
      <c r="I7" s="75">
        <v>25</v>
      </c>
      <c r="J7" s="95">
        <v>8610</v>
      </c>
      <c r="K7" s="74">
        <f t="shared" ref="K7:K70" si="0">+G7*7.1%</f>
        <v>21299.999999999996</v>
      </c>
      <c r="L7" s="74">
        <f t="shared" ref="L7:L15" si="1">+G7*1.1%</f>
        <v>3300.0000000000005</v>
      </c>
      <c r="M7" s="95">
        <v>5685.41</v>
      </c>
      <c r="N7" s="75">
        <f t="shared" ref="N7:N70" si="2">+G7*7.09%</f>
        <v>21270</v>
      </c>
      <c r="O7" s="75"/>
      <c r="P7" s="75">
        <f t="shared" ref="P7:P38" si="3">+J7+M7</f>
        <v>14295.41</v>
      </c>
      <c r="Q7" s="75">
        <f t="shared" ref="Q7:Q38" si="4">+H7+I7+J7+M7+O7</f>
        <v>74329.429999999993</v>
      </c>
      <c r="R7" s="75">
        <f t="shared" ref="R7:R40" si="5">+K7+L7+N7</f>
        <v>45870</v>
      </c>
      <c r="S7" s="75">
        <f t="shared" ref="S7:S38" si="6">+G7-Q7</f>
        <v>225670.57</v>
      </c>
      <c r="T7" s="76" t="s">
        <v>45</v>
      </c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</row>
    <row r="8" spans="1:56" s="12" customFormat="1" x14ac:dyDescent="0.25">
      <c r="A8" s="85">
        <v>2</v>
      </c>
      <c r="B8" s="24" t="s">
        <v>76</v>
      </c>
      <c r="C8" s="85" t="s">
        <v>935</v>
      </c>
      <c r="D8" s="24" t="s">
        <v>72</v>
      </c>
      <c r="E8" s="24" t="s">
        <v>103</v>
      </c>
      <c r="F8" s="48" t="s">
        <v>942</v>
      </c>
      <c r="G8" s="26">
        <v>230000</v>
      </c>
      <c r="H8" s="26">
        <v>43011.27</v>
      </c>
      <c r="I8" s="28">
        <v>25</v>
      </c>
      <c r="J8" s="49">
        <v>6601</v>
      </c>
      <c r="K8" s="50">
        <f t="shared" si="0"/>
        <v>16329.999999999998</v>
      </c>
      <c r="L8" s="50">
        <f t="shared" si="1"/>
        <v>2530.0000000000005</v>
      </c>
      <c r="M8" s="49">
        <v>5685.41</v>
      </c>
      <c r="N8" s="28">
        <f t="shared" si="2"/>
        <v>16307.000000000002</v>
      </c>
      <c r="O8" s="28"/>
      <c r="P8" s="28">
        <f t="shared" si="3"/>
        <v>12286.41</v>
      </c>
      <c r="Q8" s="28">
        <f t="shared" si="4"/>
        <v>55322.679999999993</v>
      </c>
      <c r="R8" s="28">
        <f t="shared" si="5"/>
        <v>35167</v>
      </c>
      <c r="S8" s="28">
        <f t="shared" si="6"/>
        <v>174677.32</v>
      </c>
      <c r="T8" s="51" t="s">
        <v>45</v>
      </c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</row>
    <row r="9" spans="1:56" s="12" customFormat="1" x14ac:dyDescent="0.25">
      <c r="A9" s="85">
        <v>3</v>
      </c>
      <c r="B9" s="24" t="s">
        <v>77</v>
      </c>
      <c r="C9" s="85" t="s">
        <v>935</v>
      </c>
      <c r="D9" s="24" t="s">
        <v>72</v>
      </c>
      <c r="E9" s="24" t="s">
        <v>103</v>
      </c>
      <c r="F9" s="48" t="s">
        <v>942</v>
      </c>
      <c r="G9" s="26">
        <v>230000</v>
      </c>
      <c r="H9" s="26">
        <v>43011.27</v>
      </c>
      <c r="I9" s="28">
        <v>25</v>
      </c>
      <c r="J9" s="49">
        <v>6601</v>
      </c>
      <c r="K9" s="50">
        <f t="shared" si="0"/>
        <v>16329.999999999998</v>
      </c>
      <c r="L9" s="50">
        <f t="shared" si="1"/>
        <v>2530.0000000000005</v>
      </c>
      <c r="M9" s="49">
        <v>5685.41</v>
      </c>
      <c r="N9" s="28">
        <f t="shared" si="2"/>
        <v>16307.000000000002</v>
      </c>
      <c r="O9" s="28"/>
      <c r="P9" s="28">
        <f t="shared" si="3"/>
        <v>12286.41</v>
      </c>
      <c r="Q9" s="28">
        <f t="shared" si="4"/>
        <v>55322.679999999993</v>
      </c>
      <c r="R9" s="28">
        <f t="shared" si="5"/>
        <v>35167</v>
      </c>
      <c r="S9" s="28">
        <f t="shared" si="6"/>
        <v>174677.32</v>
      </c>
      <c r="T9" s="51" t="s">
        <v>45</v>
      </c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</row>
    <row r="10" spans="1:56" s="12" customFormat="1" x14ac:dyDescent="0.25">
      <c r="A10" s="85">
        <v>4</v>
      </c>
      <c r="B10" s="24" t="s">
        <v>78</v>
      </c>
      <c r="C10" s="85" t="s">
        <v>934</v>
      </c>
      <c r="D10" s="24" t="s">
        <v>72</v>
      </c>
      <c r="E10" s="24" t="s">
        <v>103</v>
      </c>
      <c r="F10" s="48" t="s">
        <v>942</v>
      </c>
      <c r="G10" s="26">
        <v>230000</v>
      </c>
      <c r="H10" s="26">
        <v>43011.27</v>
      </c>
      <c r="I10" s="28">
        <v>25</v>
      </c>
      <c r="J10" s="49">
        <v>6601</v>
      </c>
      <c r="K10" s="50">
        <f t="shared" si="0"/>
        <v>16329.999999999998</v>
      </c>
      <c r="L10" s="50">
        <f t="shared" si="1"/>
        <v>2530.0000000000005</v>
      </c>
      <c r="M10" s="49">
        <v>5685.41</v>
      </c>
      <c r="N10" s="28">
        <f t="shared" si="2"/>
        <v>16307.000000000002</v>
      </c>
      <c r="O10" s="28"/>
      <c r="P10" s="28">
        <f t="shared" si="3"/>
        <v>12286.41</v>
      </c>
      <c r="Q10" s="28">
        <f t="shared" si="4"/>
        <v>55322.679999999993</v>
      </c>
      <c r="R10" s="28">
        <f t="shared" si="5"/>
        <v>35167</v>
      </c>
      <c r="S10" s="28">
        <f t="shared" si="6"/>
        <v>174677.32</v>
      </c>
      <c r="T10" s="51" t="s">
        <v>45</v>
      </c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</row>
    <row r="11" spans="1:56" s="12" customFormat="1" x14ac:dyDescent="0.25">
      <c r="A11" s="85">
        <v>5</v>
      </c>
      <c r="B11" s="24" t="s">
        <v>79</v>
      </c>
      <c r="C11" s="85" t="s">
        <v>935</v>
      </c>
      <c r="D11" s="24" t="s">
        <v>72</v>
      </c>
      <c r="E11" s="24" t="s">
        <v>103</v>
      </c>
      <c r="F11" s="48" t="s">
        <v>942</v>
      </c>
      <c r="G11" s="26">
        <v>230000</v>
      </c>
      <c r="H11" s="26">
        <v>43011.27</v>
      </c>
      <c r="I11" s="28">
        <v>25</v>
      </c>
      <c r="J11" s="49">
        <v>6601</v>
      </c>
      <c r="K11" s="50">
        <f t="shared" si="0"/>
        <v>16329.999999999998</v>
      </c>
      <c r="L11" s="50">
        <f t="shared" si="1"/>
        <v>2530.0000000000005</v>
      </c>
      <c r="M11" s="49">
        <v>5685.41</v>
      </c>
      <c r="N11" s="28">
        <f t="shared" si="2"/>
        <v>16307.000000000002</v>
      </c>
      <c r="O11" s="28"/>
      <c r="P11" s="28">
        <f t="shared" si="3"/>
        <v>12286.41</v>
      </c>
      <c r="Q11" s="28">
        <f t="shared" si="4"/>
        <v>55322.679999999993</v>
      </c>
      <c r="R11" s="28">
        <f t="shared" si="5"/>
        <v>35167</v>
      </c>
      <c r="S11" s="28">
        <f t="shared" si="6"/>
        <v>174677.32</v>
      </c>
      <c r="T11" s="51" t="s">
        <v>45</v>
      </c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</row>
    <row r="12" spans="1:56" s="12" customFormat="1" x14ac:dyDescent="0.25">
      <c r="A12" s="85">
        <v>6</v>
      </c>
      <c r="B12" s="24" t="s">
        <v>80</v>
      </c>
      <c r="C12" s="85" t="s">
        <v>934</v>
      </c>
      <c r="D12" s="24" t="s">
        <v>72</v>
      </c>
      <c r="E12" s="24" t="s">
        <v>103</v>
      </c>
      <c r="F12" s="48" t="s">
        <v>942</v>
      </c>
      <c r="G12" s="26">
        <v>230000</v>
      </c>
      <c r="H12" s="26">
        <v>43011.27</v>
      </c>
      <c r="I12" s="28">
        <v>25</v>
      </c>
      <c r="J12" s="49">
        <v>6601</v>
      </c>
      <c r="K12" s="50">
        <f t="shared" si="0"/>
        <v>16329.999999999998</v>
      </c>
      <c r="L12" s="50">
        <f t="shared" si="1"/>
        <v>2530.0000000000005</v>
      </c>
      <c r="M12" s="49">
        <v>5685.41</v>
      </c>
      <c r="N12" s="28">
        <f t="shared" si="2"/>
        <v>16307.000000000002</v>
      </c>
      <c r="O12" s="28"/>
      <c r="P12" s="28">
        <f t="shared" si="3"/>
        <v>12286.41</v>
      </c>
      <c r="Q12" s="28">
        <f t="shared" si="4"/>
        <v>55322.679999999993</v>
      </c>
      <c r="R12" s="28">
        <f t="shared" si="5"/>
        <v>35167</v>
      </c>
      <c r="S12" s="28">
        <f t="shared" si="6"/>
        <v>174677.32</v>
      </c>
      <c r="T12" s="51" t="s">
        <v>45</v>
      </c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</row>
    <row r="13" spans="1:56" s="12" customFormat="1" x14ac:dyDescent="0.25">
      <c r="A13" s="85">
        <v>7</v>
      </c>
      <c r="B13" s="24" t="s">
        <v>81</v>
      </c>
      <c r="C13" s="85" t="s">
        <v>934</v>
      </c>
      <c r="D13" s="24" t="s">
        <v>72</v>
      </c>
      <c r="E13" s="24" t="s">
        <v>103</v>
      </c>
      <c r="F13" s="48" t="s">
        <v>942</v>
      </c>
      <c r="G13" s="26">
        <v>230000</v>
      </c>
      <c r="H13" s="26">
        <v>43011.27</v>
      </c>
      <c r="I13" s="28">
        <v>25</v>
      </c>
      <c r="J13" s="49">
        <v>6601</v>
      </c>
      <c r="K13" s="50">
        <f t="shared" si="0"/>
        <v>16329.999999999998</v>
      </c>
      <c r="L13" s="50">
        <f t="shared" si="1"/>
        <v>2530.0000000000005</v>
      </c>
      <c r="M13" s="49">
        <v>5685.41</v>
      </c>
      <c r="N13" s="28">
        <f t="shared" si="2"/>
        <v>16307.000000000002</v>
      </c>
      <c r="O13" s="28"/>
      <c r="P13" s="28">
        <f t="shared" si="3"/>
        <v>12286.41</v>
      </c>
      <c r="Q13" s="28">
        <f t="shared" si="4"/>
        <v>55322.679999999993</v>
      </c>
      <c r="R13" s="28">
        <f t="shared" si="5"/>
        <v>35167</v>
      </c>
      <c r="S13" s="28">
        <f t="shared" si="6"/>
        <v>174677.32</v>
      </c>
      <c r="T13" s="51" t="s">
        <v>45</v>
      </c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</row>
    <row r="14" spans="1:56" s="12" customFormat="1" x14ac:dyDescent="0.25">
      <c r="A14" s="85">
        <v>8</v>
      </c>
      <c r="B14" s="24" t="s">
        <v>86</v>
      </c>
      <c r="C14" s="85" t="s">
        <v>934</v>
      </c>
      <c r="D14" s="24" t="s">
        <v>72</v>
      </c>
      <c r="E14" s="24" t="s">
        <v>107</v>
      </c>
      <c r="F14" s="48" t="s">
        <v>942</v>
      </c>
      <c r="G14" s="26">
        <v>195000</v>
      </c>
      <c r="H14" s="26">
        <v>34512.39</v>
      </c>
      <c r="I14" s="28">
        <v>25</v>
      </c>
      <c r="J14" s="49">
        <v>5596.5</v>
      </c>
      <c r="K14" s="50">
        <f t="shared" si="0"/>
        <v>13844.999999999998</v>
      </c>
      <c r="L14" s="50">
        <f t="shared" si="1"/>
        <v>2145</v>
      </c>
      <c r="M14" s="49">
        <v>5685.41</v>
      </c>
      <c r="N14" s="28">
        <f t="shared" si="2"/>
        <v>13825.500000000002</v>
      </c>
      <c r="O14" s="28"/>
      <c r="P14" s="28">
        <f t="shared" si="3"/>
        <v>11281.91</v>
      </c>
      <c r="Q14" s="28">
        <f t="shared" si="4"/>
        <v>45819.3</v>
      </c>
      <c r="R14" s="28">
        <f t="shared" si="5"/>
        <v>29815.5</v>
      </c>
      <c r="S14" s="28">
        <f t="shared" si="6"/>
        <v>149180.70000000001</v>
      </c>
      <c r="T14" s="51" t="s">
        <v>45</v>
      </c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</row>
    <row r="15" spans="1:56" s="12" customFormat="1" x14ac:dyDescent="0.25">
      <c r="A15" s="85">
        <v>9</v>
      </c>
      <c r="B15" s="24" t="s">
        <v>96</v>
      </c>
      <c r="C15" s="85" t="s">
        <v>935</v>
      </c>
      <c r="D15" s="24" t="s">
        <v>72</v>
      </c>
      <c r="E15" s="24" t="s">
        <v>106</v>
      </c>
      <c r="F15" s="48" t="s">
        <v>943</v>
      </c>
      <c r="G15" s="26">
        <v>110000</v>
      </c>
      <c r="H15" s="26">
        <v>14457.62</v>
      </c>
      <c r="I15" s="28">
        <v>25</v>
      </c>
      <c r="J15" s="49">
        <v>3157</v>
      </c>
      <c r="K15" s="50">
        <f t="shared" si="0"/>
        <v>7809.9999999999991</v>
      </c>
      <c r="L15" s="50">
        <f t="shared" si="1"/>
        <v>1210.0000000000002</v>
      </c>
      <c r="M15" s="49">
        <v>3344</v>
      </c>
      <c r="N15" s="28">
        <f t="shared" si="2"/>
        <v>7799.0000000000009</v>
      </c>
      <c r="O15" s="28"/>
      <c r="P15" s="28">
        <f t="shared" si="3"/>
        <v>6501</v>
      </c>
      <c r="Q15" s="28">
        <f t="shared" si="4"/>
        <v>20983.620000000003</v>
      </c>
      <c r="R15" s="28">
        <f t="shared" si="5"/>
        <v>16819</v>
      </c>
      <c r="S15" s="28">
        <f t="shared" si="6"/>
        <v>89016.38</v>
      </c>
      <c r="T15" s="51" t="s">
        <v>45</v>
      </c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</row>
    <row r="16" spans="1:56" s="12" customFormat="1" x14ac:dyDescent="0.25">
      <c r="A16" s="85">
        <v>10</v>
      </c>
      <c r="B16" s="24" t="s">
        <v>325</v>
      </c>
      <c r="C16" s="85" t="s">
        <v>935</v>
      </c>
      <c r="D16" s="24" t="s">
        <v>72</v>
      </c>
      <c r="E16" s="24" t="s">
        <v>106</v>
      </c>
      <c r="F16" s="25" t="s">
        <v>943</v>
      </c>
      <c r="G16" s="26">
        <v>130000</v>
      </c>
      <c r="H16" s="26">
        <v>19162.12</v>
      </c>
      <c r="I16" s="28">
        <v>25</v>
      </c>
      <c r="J16" s="49">
        <v>3731</v>
      </c>
      <c r="K16" s="50">
        <f t="shared" si="0"/>
        <v>9230</v>
      </c>
      <c r="L16" s="50">
        <v>715.55</v>
      </c>
      <c r="M16" s="49">
        <v>3952</v>
      </c>
      <c r="N16" s="28">
        <f t="shared" si="2"/>
        <v>9217</v>
      </c>
      <c r="O16" s="28"/>
      <c r="P16" s="28">
        <f t="shared" si="3"/>
        <v>7683</v>
      </c>
      <c r="Q16" s="28">
        <f t="shared" si="4"/>
        <v>26870.12</v>
      </c>
      <c r="R16" s="28">
        <f t="shared" si="5"/>
        <v>19162.55</v>
      </c>
      <c r="S16" s="28">
        <f t="shared" si="6"/>
        <v>103129.88</v>
      </c>
      <c r="T16" s="51" t="s">
        <v>45</v>
      </c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</row>
    <row r="17" spans="1:56" s="12" customFormat="1" x14ac:dyDescent="0.25">
      <c r="A17" s="85">
        <v>11</v>
      </c>
      <c r="B17" s="24" t="s">
        <v>1156</v>
      </c>
      <c r="C17" s="85" t="s">
        <v>934</v>
      </c>
      <c r="D17" s="24" t="s">
        <v>72</v>
      </c>
      <c r="E17" s="24" t="s">
        <v>1155</v>
      </c>
      <c r="F17" s="25" t="s">
        <v>942</v>
      </c>
      <c r="G17" s="26">
        <v>135000</v>
      </c>
      <c r="H17" s="26">
        <v>20338.243999999999</v>
      </c>
      <c r="I17" s="28">
        <v>25</v>
      </c>
      <c r="J17" s="49">
        <v>3874.5</v>
      </c>
      <c r="K17" s="50">
        <f t="shared" si="0"/>
        <v>9585</v>
      </c>
      <c r="L17" s="50"/>
      <c r="M17" s="49">
        <v>4104</v>
      </c>
      <c r="N17" s="28">
        <f t="shared" si="2"/>
        <v>9571.5</v>
      </c>
      <c r="O17" s="28"/>
      <c r="P17" s="28">
        <f t="shared" si="3"/>
        <v>7978.5</v>
      </c>
      <c r="Q17" s="28">
        <f t="shared" si="4"/>
        <v>28341.743999999999</v>
      </c>
      <c r="R17" s="28">
        <f t="shared" si="5"/>
        <v>19156.5</v>
      </c>
      <c r="S17" s="28">
        <f t="shared" si="6"/>
        <v>106658.25599999999</v>
      </c>
      <c r="T17" s="51" t="s">
        <v>45</v>
      </c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</row>
    <row r="18" spans="1:56" s="12" customFormat="1" x14ac:dyDescent="0.25">
      <c r="A18" s="85">
        <v>12</v>
      </c>
      <c r="B18" s="24" t="s">
        <v>995</v>
      </c>
      <c r="C18" s="85" t="s">
        <v>934</v>
      </c>
      <c r="D18" s="24" t="s">
        <v>72</v>
      </c>
      <c r="E18" s="24" t="s">
        <v>996</v>
      </c>
      <c r="F18" s="48" t="s">
        <v>942</v>
      </c>
      <c r="G18" s="26">
        <v>35000</v>
      </c>
      <c r="H18" s="27">
        <v>0</v>
      </c>
      <c r="I18" s="28">
        <v>25</v>
      </c>
      <c r="J18" s="49">
        <v>1004.5</v>
      </c>
      <c r="K18" s="50">
        <f t="shared" si="0"/>
        <v>2485</v>
      </c>
      <c r="L18" s="50">
        <f t="shared" ref="L18:L81" si="7">+G18*1.1%</f>
        <v>385.00000000000006</v>
      </c>
      <c r="M18" s="49">
        <v>1064</v>
      </c>
      <c r="N18" s="28">
        <f t="shared" si="2"/>
        <v>2481.5</v>
      </c>
      <c r="O18" s="28"/>
      <c r="P18" s="28">
        <f t="shared" si="3"/>
        <v>2068.5</v>
      </c>
      <c r="Q18" s="28">
        <f t="shared" si="4"/>
        <v>2093.5</v>
      </c>
      <c r="R18" s="28">
        <f t="shared" si="5"/>
        <v>5351.5</v>
      </c>
      <c r="S18" s="28">
        <f t="shared" si="6"/>
        <v>32906.5</v>
      </c>
      <c r="T18" s="51" t="s">
        <v>45</v>
      </c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</row>
    <row r="19" spans="1:56" s="12" customFormat="1" x14ac:dyDescent="0.25">
      <c r="A19" s="85">
        <v>13</v>
      </c>
      <c r="B19" s="24" t="s">
        <v>1076</v>
      </c>
      <c r="C19" s="85" t="s">
        <v>934</v>
      </c>
      <c r="D19" s="24" t="s">
        <v>72</v>
      </c>
      <c r="E19" s="24" t="s">
        <v>123</v>
      </c>
      <c r="F19" s="48" t="s">
        <v>942</v>
      </c>
      <c r="G19" s="26">
        <v>35000</v>
      </c>
      <c r="H19" s="27">
        <v>0</v>
      </c>
      <c r="I19" s="28">
        <v>25</v>
      </c>
      <c r="J19" s="49">
        <v>1004.5</v>
      </c>
      <c r="K19" s="50">
        <f t="shared" si="0"/>
        <v>2485</v>
      </c>
      <c r="L19" s="50">
        <f t="shared" si="7"/>
        <v>385.00000000000006</v>
      </c>
      <c r="M19" s="49">
        <v>1064</v>
      </c>
      <c r="N19" s="28">
        <f t="shared" si="2"/>
        <v>2481.5</v>
      </c>
      <c r="O19" s="28"/>
      <c r="P19" s="28">
        <f t="shared" si="3"/>
        <v>2068.5</v>
      </c>
      <c r="Q19" s="28">
        <f t="shared" si="4"/>
        <v>2093.5</v>
      </c>
      <c r="R19" s="28">
        <f t="shared" si="5"/>
        <v>5351.5</v>
      </c>
      <c r="S19" s="28">
        <f t="shared" si="6"/>
        <v>32906.5</v>
      </c>
      <c r="T19" s="51" t="s">
        <v>45</v>
      </c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</row>
    <row r="20" spans="1:56" s="12" customFormat="1" x14ac:dyDescent="0.25">
      <c r="A20" s="85">
        <v>14</v>
      </c>
      <c r="B20" s="24" t="s">
        <v>997</v>
      </c>
      <c r="C20" s="85" t="s">
        <v>934</v>
      </c>
      <c r="D20" s="24" t="s">
        <v>72</v>
      </c>
      <c r="E20" s="24" t="s">
        <v>998</v>
      </c>
      <c r="F20" s="48" t="s">
        <v>942</v>
      </c>
      <c r="G20" s="26">
        <v>35000</v>
      </c>
      <c r="H20" s="27">
        <v>0</v>
      </c>
      <c r="I20" s="28">
        <v>25</v>
      </c>
      <c r="J20" s="49">
        <v>1004.5</v>
      </c>
      <c r="K20" s="50">
        <f t="shared" si="0"/>
        <v>2485</v>
      </c>
      <c r="L20" s="50">
        <f t="shared" si="7"/>
        <v>385.00000000000006</v>
      </c>
      <c r="M20" s="49">
        <v>1064</v>
      </c>
      <c r="N20" s="28">
        <f t="shared" si="2"/>
        <v>2481.5</v>
      </c>
      <c r="O20" s="28"/>
      <c r="P20" s="28">
        <f t="shared" si="3"/>
        <v>2068.5</v>
      </c>
      <c r="Q20" s="28">
        <f t="shared" si="4"/>
        <v>2093.5</v>
      </c>
      <c r="R20" s="28">
        <f t="shared" si="5"/>
        <v>5351.5</v>
      </c>
      <c r="S20" s="28">
        <f t="shared" si="6"/>
        <v>32906.5</v>
      </c>
      <c r="T20" s="51" t="s">
        <v>45</v>
      </c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</row>
    <row r="21" spans="1:56" s="12" customFormat="1" x14ac:dyDescent="0.25">
      <c r="A21" s="85">
        <v>15</v>
      </c>
      <c r="B21" s="24" t="s">
        <v>1023</v>
      </c>
      <c r="C21" s="85" t="s">
        <v>935</v>
      </c>
      <c r="D21" s="24" t="s">
        <v>72</v>
      </c>
      <c r="E21" s="24" t="s">
        <v>106</v>
      </c>
      <c r="F21" s="48" t="s">
        <v>942</v>
      </c>
      <c r="G21" s="26">
        <v>80000</v>
      </c>
      <c r="H21" s="26">
        <v>7400.87</v>
      </c>
      <c r="I21" s="28">
        <v>25</v>
      </c>
      <c r="J21" s="49">
        <v>2296</v>
      </c>
      <c r="K21" s="50">
        <f t="shared" si="0"/>
        <v>5679.9999999999991</v>
      </c>
      <c r="L21" s="50">
        <f t="shared" si="7"/>
        <v>880.00000000000011</v>
      </c>
      <c r="M21" s="49">
        <v>2432</v>
      </c>
      <c r="N21" s="28">
        <f t="shared" si="2"/>
        <v>5672</v>
      </c>
      <c r="O21" s="28"/>
      <c r="P21" s="28">
        <f t="shared" si="3"/>
        <v>4728</v>
      </c>
      <c r="Q21" s="28">
        <f t="shared" si="4"/>
        <v>12153.869999999999</v>
      </c>
      <c r="R21" s="28">
        <f t="shared" si="5"/>
        <v>12232</v>
      </c>
      <c r="S21" s="28">
        <f t="shared" si="6"/>
        <v>67846.13</v>
      </c>
      <c r="T21" s="51" t="s">
        <v>45</v>
      </c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</row>
    <row r="22" spans="1:56" s="12" customFormat="1" x14ac:dyDescent="0.25">
      <c r="A22" s="85">
        <v>16</v>
      </c>
      <c r="B22" s="24" t="s">
        <v>1024</v>
      </c>
      <c r="C22" s="85" t="s">
        <v>935</v>
      </c>
      <c r="D22" s="24" t="s">
        <v>72</v>
      </c>
      <c r="E22" s="24" t="s">
        <v>112</v>
      </c>
      <c r="F22" s="48" t="s">
        <v>938</v>
      </c>
      <c r="G22" s="26">
        <v>25000</v>
      </c>
      <c r="H22" s="27">
        <v>0</v>
      </c>
      <c r="I22" s="28">
        <v>25</v>
      </c>
      <c r="J22" s="49">
        <v>717.5</v>
      </c>
      <c r="K22" s="50">
        <f t="shared" si="0"/>
        <v>1774.9999999999998</v>
      </c>
      <c r="L22" s="50">
        <f t="shared" si="7"/>
        <v>275</v>
      </c>
      <c r="M22" s="49">
        <v>760</v>
      </c>
      <c r="N22" s="28">
        <f t="shared" si="2"/>
        <v>1772.5000000000002</v>
      </c>
      <c r="O22" s="28"/>
      <c r="P22" s="28">
        <f t="shared" si="3"/>
        <v>1477.5</v>
      </c>
      <c r="Q22" s="28">
        <f t="shared" si="4"/>
        <v>1502.5</v>
      </c>
      <c r="R22" s="28">
        <f t="shared" si="5"/>
        <v>3822.5</v>
      </c>
      <c r="S22" s="28">
        <f t="shared" si="6"/>
        <v>23497.5</v>
      </c>
      <c r="T22" s="51" t="s">
        <v>45</v>
      </c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</row>
    <row r="23" spans="1:56" s="12" customFormat="1" x14ac:dyDescent="0.25">
      <c r="A23" s="85">
        <v>17</v>
      </c>
      <c r="B23" s="24" t="s">
        <v>1025</v>
      </c>
      <c r="C23" s="85" t="s">
        <v>934</v>
      </c>
      <c r="D23" s="24" t="s">
        <v>72</v>
      </c>
      <c r="E23" s="24" t="s">
        <v>123</v>
      </c>
      <c r="F23" s="48" t="s">
        <v>942</v>
      </c>
      <c r="G23" s="26">
        <v>35000</v>
      </c>
      <c r="H23" s="27">
        <v>0</v>
      </c>
      <c r="I23" s="28">
        <v>25</v>
      </c>
      <c r="J23" s="49">
        <v>1004.5</v>
      </c>
      <c r="K23" s="50">
        <f t="shared" si="0"/>
        <v>2485</v>
      </c>
      <c r="L23" s="50">
        <f t="shared" si="7"/>
        <v>385.00000000000006</v>
      </c>
      <c r="M23" s="49">
        <v>1064</v>
      </c>
      <c r="N23" s="28">
        <f t="shared" si="2"/>
        <v>2481.5</v>
      </c>
      <c r="O23" s="28"/>
      <c r="P23" s="28">
        <f t="shared" si="3"/>
        <v>2068.5</v>
      </c>
      <c r="Q23" s="28">
        <f t="shared" si="4"/>
        <v>2093.5</v>
      </c>
      <c r="R23" s="28">
        <f t="shared" si="5"/>
        <v>5351.5</v>
      </c>
      <c r="S23" s="28">
        <f t="shared" si="6"/>
        <v>32906.5</v>
      </c>
      <c r="T23" s="51" t="s">
        <v>45</v>
      </c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</row>
    <row r="24" spans="1:56" s="12" customFormat="1" x14ac:dyDescent="0.25">
      <c r="A24" s="85">
        <v>18</v>
      </c>
      <c r="B24" s="24" t="s">
        <v>878</v>
      </c>
      <c r="C24" s="85" t="s">
        <v>934</v>
      </c>
      <c r="D24" s="24" t="s">
        <v>72</v>
      </c>
      <c r="E24" s="24" t="s">
        <v>109</v>
      </c>
      <c r="F24" s="25" t="s">
        <v>942</v>
      </c>
      <c r="G24" s="26">
        <v>35000</v>
      </c>
      <c r="H24" s="27">
        <v>0</v>
      </c>
      <c r="I24" s="28">
        <v>25</v>
      </c>
      <c r="J24" s="49">
        <v>1004.5</v>
      </c>
      <c r="K24" s="50">
        <f t="shared" si="0"/>
        <v>2485</v>
      </c>
      <c r="L24" s="50">
        <f t="shared" si="7"/>
        <v>385.00000000000006</v>
      </c>
      <c r="M24" s="49">
        <v>1064</v>
      </c>
      <c r="N24" s="28">
        <f t="shared" si="2"/>
        <v>2481.5</v>
      </c>
      <c r="O24" s="28"/>
      <c r="P24" s="28">
        <f t="shared" si="3"/>
        <v>2068.5</v>
      </c>
      <c r="Q24" s="28">
        <f t="shared" si="4"/>
        <v>2093.5</v>
      </c>
      <c r="R24" s="28">
        <f t="shared" si="5"/>
        <v>5351.5</v>
      </c>
      <c r="S24" s="28">
        <f t="shared" si="6"/>
        <v>32906.5</v>
      </c>
      <c r="T24" s="51" t="s">
        <v>45</v>
      </c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</row>
    <row r="25" spans="1:56" s="12" customFormat="1" x14ac:dyDescent="0.25">
      <c r="A25" s="85">
        <v>19</v>
      </c>
      <c r="B25" s="24" t="s">
        <v>1088</v>
      </c>
      <c r="C25" s="85" t="s">
        <v>935</v>
      </c>
      <c r="D25" s="24" t="s">
        <v>72</v>
      </c>
      <c r="E25" s="24" t="s">
        <v>112</v>
      </c>
      <c r="F25" s="25" t="s">
        <v>942</v>
      </c>
      <c r="G25" s="26">
        <v>25000</v>
      </c>
      <c r="H25" s="27">
        <v>0</v>
      </c>
      <c r="I25" s="28">
        <v>25</v>
      </c>
      <c r="J25" s="49">
        <v>717.5</v>
      </c>
      <c r="K25" s="50">
        <f t="shared" si="0"/>
        <v>1774.9999999999998</v>
      </c>
      <c r="L25" s="50">
        <f t="shared" si="7"/>
        <v>275</v>
      </c>
      <c r="M25" s="49">
        <v>760</v>
      </c>
      <c r="N25" s="28">
        <f t="shared" si="2"/>
        <v>1772.5000000000002</v>
      </c>
      <c r="O25" s="28"/>
      <c r="P25" s="28">
        <f t="shared" si="3"/>
        <v>1477.5</v>
      </c>
      <c r="Q25" s="28">
        <f t="shared" si="4"/>
        <v>1502.5</v>
      </c>
      <c r="R25" s="28">
        <f t="shared" si="5"/>
        <v>3822.5</v>
      </c>
      <c r="S25" s="28">
        <f t="shared" si="6"/>
        <v>23497.5</v>
      </c>
      <c r="T25" s="51" t="s">
        <v>45</v>
      </c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</row>
    <row r="26" spans="1:56" s="12" customFormat="1" x14ac:dyDescent="0.25">
      <c r="A26" s="85">
        <v>20</v>
      </c>
      <c r="B26" s="24" t="s">
        <v>1089</v>
      </c>
      <c r="C26" s="85" t="s">
        <v>935</v>
      </c>
      <c r="D26" s="24" t="s">
        <v>72</v>
      </c>
      <c r="E26" s="24" t="s">
        <v>112</v>
      </c>
      <c r="F26" s="25" t="s">
        <v>942</v>
      </c>
      <c r="G26" s="26">
        <v>25000</v>
      </c>
      <c r="H26" s="27">
        <v>0</v>
      </c>
      <c r="I26" s="28">
        <v>25</v>
      </c>
      <c r="J26" s="49">
        <v>717.5</v>
      </c>
      <c r="K26" s="50">
        <f t="shared" si="0"/>
        <v>1774.9999999999998</v>
      </c>
      <c r="L26" s="50">
        <f t="shared" si="7"/>
        <v>275</v>
      </c>
      <c r="M26" s="49">
        <v>760</v>
      </c>
      <c r="N26" s="28">
        <f t="shared" si="2"/>
        <v>1772.5000000000002</v>
      </c>
      <c r="O26" s="28"/>
      <c r="P26" s="28">
        <f t="shared" si="3"/>
        <v>1477.5</v>
      </c>
      <c r="Q26" s="28">
        <f t="shared" si="4"/>
        <v>1502.5</v>
      </c>
      <c r="R26" s="28">
        <f t="shared" si="5"/>
        <v>3822.5</v>
      </c>
      <c r="S26" s="28">
        <f t="shared" si="6"/>
        <v>23497.5</v>
      </c>
      <c r="T26" s="51" t="s">
        <v>45</v>
      </c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</row>
    <row r="27" spans="1:56" s="12" customFormat="1" x14ac:dyDescent="0.25">
      <c r="A27" s="85">
        <v>21</v>
      </c>
      <c r="B27" s="24" t="s">
        <v>1122</v>
      </c>
      <c r="C27" s="85" t="s">
        <v>934</v>
      </c>
      <c r="D27" s="24" t="s">
        <v>72</v>
      </c>
      <c r="E27" s="24" t="s">
        <v>101</v>
      </c>
      <c r="F27" s="48" t="s">
        <v>942</v>
      </c>
      <c r="G27" s="26">
        <v>50000</v>
      </c>
      <c r="H27" s="49">
        <v>1854</v>
      </c>
      <c r="I27" s="28">
        <v>25</v>
      </c>
      <c r="J27" s="49">
        <v>1435</v>
      </c>
      <c r="K27" s="50">
        <f t="shared" si="0"/>
        <v>3549.9999999999995</v>
      </c>
      <c r="L27" s="50">
        <f t="shared" si="7"/>
        <v>550</v>
      </c>
      <c r="M27" s="49">
        <v>1520</v>
      </c>
      <c r="N27" s="28">
        <f t="shared" si="2"/>
        <v>3545.0000000000005</v>
      </c>
      <c r="O27" s="28"/>
      <c r="P27" s="28">
        <f t="shared" si="3"/>
        <v>2955</v>
      </c>
      <c r="Q27" s="28">
        <f t="shared" si="4"/>
        <v>4834</v>
      </c>
      <c r="R27" s="28">
        <f t="shared" si="5"/>
        <v>7645</v>
      </c>
      <c r="S27" s="28">
        <f t="shared" si="6"/>
        <v>45166</v>
      </c>
      <c r="T27" s="51" t="s">
        <v>45</v>
      </c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</row>
    <row r="28" spans="1:56" s="12" customFormat="1" x14ac:dyDescent="0.25">
      <c r="A28" s="85">
        <v>22</v>
      </c>
      <c r="B28" s="24" t="s">
        <v>1060</v>
      </c>
      <c r="C28" s="85" t="s">
        <v>934</v>
      </c>
      <c r="D28" s="24" t="s">
        <v>72</v>
      </c>
      <c r="E28" s="24" t="s">
        <v>999</v>
      </c>
      <c r="F28" s="48" t="s">
        <v>942</v>
      </c>
      <c r="G28" s="26">
        <v>100000</v>
      </c>
      <c r="H28" s="26">
        <v>12105.37</v>
      </c>
      <c r="I28" s="28">
        <v>25</v>
      </c>
      <c r="J28" s="49">
        <v>2870</v>
      </c>
      <c r="K28" s="50">
        <f t="shared" si="0"/>
        <v>7099.9999999999991</v>
      </c>
      <c r="L28" s="50">
        <f t="shared" si="7"/>
        <v>1100</v>
      </c>
      <c r="M28" s="49">
        <v>3040</v>
      </c>
      <c r="N28" s="28">
        <f t="shared" si="2"/>
        <v>7090.0000000000009</v>
      </c>
      <c r="O28" s="28"/>
      <c r="P28" s="28">
        <f t="shared" si="3"/>
        <v>5910</v>
      </c>
      <c r="Q28" s="28">
        <f t="shared" si="4"/>
        <v>18040.370000000003</v>
      </c>
      <c r="R28" s="28">
        <f t="shared" si="5"/>
        <v>15290</v>
      </c>
      <c r="S28" s="28">
        <f t="shared" si="6"/>
        <v>81959.63</v>
      </c>
      <c r="T28" s="51" t="s">
        <v>45</v>
      </c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</row>
    <row r="29" spans="1:56" s="12" customFormat="1" x14ac:dyDescent="0.25">
      <c r="A29" s="85">
        <v>23</v>
      </c>
      <c r="B29" s="24" t="s">
        <v>873</v>
      </c>
      <c r="C29" s="85" t="s">
        <v>935</v>
      </c>
      <c r="D29" s="24" t="s">
        <v>72</v>
      </c>
      <c r="E29" s="24" t="s">
        <v>874</v>
      </c>
      <c r="F29" s="48" t="s">
        <v>942</v>
      </c>
      <c r="G29" s="26">
        <v>100000</v>
      </c>
      <c r="H29" s="26">
        <v>12105.37</v>
      </c>
      <c r="I29" s="28">
        <v>25</v>
      </c>
      <c r="J29" s="49">
        <v>2870</v>
      </c>
      <c r="K29" s="50">
        <f t="shared" si="0"/>
        <v>7099.9999999999991</v>
      </c>
      <c r="L29" s="50">
        <f t="shared" si="7"/>
        <v>1100</v>
      </c>
      <c r="M29" s="49">
        <v>3040</v>
      </c>
      <c r="N29" s="28">
        <f t="shared" si="2"/>
        <v>7090.0000000000009</v>
      </c>
      <c r="O29" s="28"/>
      <c r="P29" s="28">
        <f t="shared" si="3"/>
        <v>5910</v>
      </c>
      <c r="Q29" s="28">
        <f t="shared" si="4"/>
        <v>18040.370000000003</v>
      </c>
      <c r="R29" s="28">
        <f t="shared" si="5"/>
        <v>15290</v>
      </c>
      <c r="S29" s="28">
        <f t="shared" si="6"/>
        <v>81959.63</v>
      </c>
      <c r="T29" s="51" t="s">
        <v>45</v>
      </c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</row>
    <row r="30" spans="1:56" s="12" customFormat="1" x14ac:dyDescent="0.25">
      <c r="A30" s="85">
        <v>24</v>
      </c>
      <c r="B30" s="24" t="s">
        <v>83</v>
      </c>
      <c r="C30" s="85" t="s">
        <v>935</v>
      </c>
      <c r="D30" s="24" t="s">
        <v>72</v>
      </c>
      <c r="E30" s="24" t="s">
        <v>100</v>
      </c>
      <c r="F30" s="48" t="s">
        <v>942</v>
      </c>
      <c r="G30" s="26">
        <v>145000</v>
      </c>
      <c r="H30" s="26">
        <v>22690.49</v>
      </c>
      <c r="I30" s="28">
        <v>25</v>
      </c>
      <c r="J30" s="49">
        <v>4161.5</v>
      </c>
      <c r="K30" s="50">
        <f t="shared" si="0"/>
        <v>10294.999999999998</v>
      </c>
      <c r="L30" s="50">
        <f t="shared" si="7"/>
        <v>1595.0000000000002</v>
      </c>
      <c r="M30" s="49">
        <v>4408</v>
      </c>
      <c r="N30" s="28">
        <f t="shared" si="2"/>
        <v>10280.5</v>
      </c>
      <c r="O30" s="28"/>
      <c r="P30" s="28">
        <f t="shared" si="3"/>
        <v>8569.5</v>
      </c>
      <c r="Q30" s="28">
        <f t="shared" si="4"/>
        <v>31284.99</v>
      </c>
      <c r="R30" s="28">
        <f t="shared" si="5"/>
        <v>22170.5</v>
      </c>
      <c r="S30" s="28">
        <f t="shared" si="6"/>
        <v>113715.01</v>
      </c>
      <c r="T30" s="51" t="s">
        <v>45</v>
      </c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</row>
    <row r="31" spans="1:56" s="12" customFormat="1" x14ac:dyDescent="0.25">
      <c r="A31" s="85">
        <v>25</v>
      </c>
      <c r="B31" s="24" t="s">
        <v>84</v>
      </c>
      <c r="C31" s="85" t="s">
        <v>934</v>
      </c>
      <c r="D31" s="24" t="s">
        <v>72</v>
      </c>
      <c r="E31" s="24" t="s">
        <v>105</v>
      </c>
      <c r="F31" s="48" t="s">
        <v>942</v>
      </c>
      <c r="G31" s="26">
        <v>50000</v>
      </c>
      <c r="H31" s="26">
        <v>1854</v>
      </c>
      <c r="I31" s="28">
        <v>25</v>
      </c>
      <c r="J31" s="49">
        <v>1435</v>
      </c>
      <c r="K31" s="50">
        <f t="shared" si="0"/>
        <v>3549.9999999999995</v>
      </c>
      <c r="L31" s="50">
        <f t="shared" si="7"/>
        <v>550</v>
      </c>
      <c r="M31" s="49">
        <v>1520</v>
      </c>
      <c r="N31" s="28">
        <f t="shared" si="2"/>
        <v>3545.0000000000005</v>
      </c>
      <c r="O31" s="28"/>
      <c r="P31" s="28">
        <f t="shared" si="3"/>
        <v>2955</v>
      </c>
      <c r="Q31" s="28">
        <f t="shared" si="4"/>
        <v>4834</v>
      </c>
      <c r="R31" s="28">
        <f t="shared" si="5"/>
        <v>7645</v>
      </c>
      <c r="S31" s="28">
        <f t="shared" si="6"/>
        <v>45166</v>
      </c>
      <c r="T31" s="51" t="s">
        <v>45</v>
      </c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</row>
    <row r="32" spans="1:56" s="12" customFormat="1" x14ac:dyDescent="0.25">
      <c r="A32" s="85">
        <v>26</v>
      </c>
      <c r="B32" s="24" t="s">
        <v>88</v>
      </c>
      <c r="C32" s="85" t="s">
        <v>934</v>
      </c>
      <c r="D32" s="24" t="s">
        <v>72</v>
      </c>
      <c r="E32" s="24" t="s">
        <v>105</v>
      </c>
      <c r="F32" s="48" t="s">
        <v>942</v>
      </c>
      <c r="G32" s="26">
        <v>50000</v>
      </c>
      <c r="H32" s="26">
        <v>1854</v>
      </c>
      <c r="I32" s="28">
        <v>25</v>
      </c>
      <c r="J32" s="49">
        <v>1435</v>
      </c>
      <c r="K32" s="50">
        <f t="shared" si="0"/>
        <v>3549.9999999999995</v>
      </c>
      <c r="L32" s="50">
        <f t="shared" si="7"/>
        <v>550</v>
      </c>
      <c r="M32" s="49">
        <v>1520</v>
      </c>
      <c r="N32" s="28">
        <f t="shared" si="2"/>
        <v>3545.0000000000005</v>
      </c>
      <c r="O32" s="28"/>
      <c r="P32" s="28">
        <f t="shared" si="3"/>
        <v>2955</v>
      </c>
      <c r="Q32" s="28">
        <f t="shared" si="4"/>
        <v>4834</v>
      </c>
      <c r="R32" s="28">
        <f t="shared" si="5"/>
        <v>7645</v>
      </c>
      <c r="S32" s="28">
        <f t="shared" si="6"/>
        <v>45166</v>
      </c>
      <c r="T32" s="51" t="s">
        <v>45</v>
      </c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</row>
    <row r="33" spans="1:56" s="12" customFormat="1" x14ac:dyDescent="0.25">
      <c r="A33" s="85">
        <v>27</v>
      </c>
      <c r="B33" s="24" t="s">
        <v>94</v>
      </c>
      <c r="C33" s="85" t="s">
        <v>934</v>
      </c>
      <c r="D33" s="24" t="s">
        <v>72</v>
      </c>
      <c r="E33" s="24" t="s">
        <v>105</v>
      </c>
      <c r="F33" s="48" t="s">
        <v>942</v>
      </c>
      <c r="G33" s="26">
        <v>50000</v>
      </c>
      <c r="H33" s="26">
        <v>1854</v>
      </c>
      <c r="I33" s="28">
        <v>25</v>
      </c>
      <c r="J33" s="49">
        <v>1435</v>
      </c>
      <c r="K33" s="50">
        <f t="shared" si="0"/>
        <v>3549.9999999999995</v>
      </c>
      <c r="L33" s="50">
        <f t="shared" si="7"/>
        <v>550</v>
      </c>
      <c r="M33" s="49">
        <v>1520</v>
      </c>
      <c r="N33" s="28">
        <f t="shared" si="2"/>
        <v>3545.0000000000005</v>
      </c>
      <c r="O33" s="28"/>
      <c r="P33" s="28">
        <f t="shared" si="3"/>
        <v>2955</v>
      </c>
      <c r="Q33" s="28">
        <f t="shared" si="4"/>
        <v>4834</v>
      </c>
      <c r="R33" s="28">
        <f t="shared" si="5"/>
        <v>7645</v>
      </c>
      <c r="S33" s="28">
        <f t="shared" si="6"/>
        <v>45166</v>
      </c>
      <c r="T33" s="51" t="s">
        <v>45</v>
      </c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</row>
    <row r="34" spans="1:56" s="12" customFormat="1" x14ac:dyDescent="0.25">
      <c r="A34" s="85">
        <v>28</v>
      </c>
      <c r="B34" s="24" t="s">
        <v>1104</v>
      </c>
      <c r="C34" s="85" t="s">
        <v>934</v>
      </c>
      <c r="D34" s="24" t="s">
        <v>72</v>
      </c>
      <c r="E34" s="24" t="s">
        <v>105</v>
      </c>
      <c r="F34" s="48" t="s">
        <v>942</v>
      </c>
      <c r="G34" s="26">
        <v>50000</v>
      </c>
      <c r="H34" s="26">
        <v>1854</v>
      </c>
      <c r="I34" s="28">
        <v>25</v>
      </c>
      <c r="J34" s="49">
        <v>1435</v>
      </c>
      <c r="K34" s="50">
        <f t="shared" si="0"/>
        <v>3549.9999999999995</v>
      </c>
      <c r="L34" s="50">
        <f t="shared" si="7"/>
        <v>550</v>
      </c>
      <c r="M34" s="49">
        <v>1520</v>
      </c>
      <c r="N34" s="28">
        <f t="shared" si="2"/>
        <v>3545.0000000000005</v>
      </c>
      <c r="O34" s="28"/>
      <c r="P34" s="28">
        <f t="shared" si="3"/>
        <v>2955</v>
      </c>
      <c r="Q34" s="28">
        <f t="shared" si="4"/>
        <v>4834</v>
      </c>
      <c r="R34" s="28">
        <f t="shared" si="5"/>
        <v>7645</v>
      </c>
      <c r="S34" s="28">
        <f t="shared" si="6"/>
        <v>45166</v>
      </c>
      <c r="T34" s="51" t="s">
        <v>45</v>
      </c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</row>
    <row r="35" spans="1:56" s="12" customFormat="1" x14ac:dyDescent="0.25">
      <c r="A35" s="85">
        <v>29</v>
      </c>
      <c r="B35" s="24" t="s">
        <v>89</v>
      </c>
      <c r="C35" s="85" t="s">
        <v>934</v>
      </c>
      <c r="D35" s="24" t="s">
        <v>72</v>
      </c>
      <c r="E35" s="24" t="s">
        <v>109</v>
      </c>
      <c r="F35" s="25" t="s">
        <v>942</v>
      </c>
      <c r="G35" s="26">
        <v>35000</v>
      </c>
      <c r="H35" s="27">
        <v>0</v>
      </c>
      <c r="I35" s="28">
        <v>25</v>
      </c>
      <c r="J35" s="49">
        <v>1004.5</v>
      </c>
      <c r="K35" s="50">
        <f t="shared" si="0"/>
        <v>2485</v>
      </c>
      <c r="L35" s="50">
        <f t="shared" si="7"/>
        <v>385.00000000000006</v>
      </c>
      <c r="M35" s="49">
        <v>1064</v>
      </c>
      <c r="N35" s="28">
        <f t="shared" si="2"/>
        <v>2481.5</v>
      </c>
      <c r="O35" s="28"/>
      <c r="P35" s="28">
        <f t="shared" si="3"/>
        <v>2068.5</v>
      </c>
      <c r="Q35" s="28">
        <f t="shared" si="4"/>
        <v>2093.5</v>
      </c>
      <c r="R35" s="28">
        <f t="shared" si="5"/>
        <v>5351.5</v>
      </c>
      <c r="S35" s="28">
        <f t="shared" si="6"/>
        <v>32906.5</v>
      </c>
      <c r="T35" s="51" t="s">
        <v>45</v>
      </c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</row>
    <row r="36" spans="1:56" s="12" customFormat="1" x14ac:dyDescent="0.25">
      <c r="A36" s="85">
        <v>30</v>
      </c>
      <c r="B36" s="24" t="s">
        <v>1092</v>
      </c>
      <c r="C36" s="85" t="s">
        <v>935</v>
      </c>
      <c r="D36" s="24" t="s">
        <v>72</v>
      </c>
      <c r="E36" s="24" t="s">
        <v>37</v>
      </c>
      <c r="F36" s="48" t="s">
        <v>942</v>
      </c>
      <c r="G36" s="26">
        <v>28000</v>
      </c>
      <c r="H36" s="27">
        <v>0</v>
      </c>
      <c r="I36" s="28">
        <v>25</v>
      </c>
      <c r="J36" s="49">
        <v>803.6</v>
      </c>
      <c r="K36" s="50">
        <f t="shared" si="0"/>
        <v>1987.9999999999998</v>
      </c>
      <c r="L36" s="50">
        <f t="shared" si="7"/>
        <v>308.00000000000006</v>
      </c>
      <c r="M36" s="49">
        <v>851.2</v>
      </c>
      <c r="N36" s="28">
        <f t="shared" si="2"/>
        <v>1985.2</v>
      </c>
      <c r="O36" s="28"/>
      <c r="P36" s="28">
        <f t="shared" si="3"/>
        <v>1654.8000000000002</v>
      </c>
      <c r="Q36" s="28">
        <f t="shared" si="4"/>
        <v>1679.8000000000002</v>
      </c>
      <c r="R36" s="28">
        <f>+K36+L36+N36</f>
        <v>4281.2</v>
      </c>
      <c r="S36" s="28">
        <f t="shared" si="6"/>
        <v>26320.2</v>
      </c>
      <c r="T36" s="51" t="s">
        <v>45</v>
      </c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</row>
    <row r="37" spans="1:56" s="23" customFormat="1" x14ac:dyDescent="0.25">
      <c r="A37" s="85">
        <v>31</v>
      </c>
      <c r="B37" s="24" t="s">
        <v>91</v>
      </c>
      <c r="C37" s="85" t="s">
        <v>935</v>
      </c>
      <c r="D37" s="24" t="s">
        <v>72</v>
      </c>
      <c r="E37" s="24" t="s">
        <v>111</v>
      </c>
      <c r="F37" s="25" t="s">
        <v>938</v>
      </c>
      <c r="G37" s="26">
        <v>35000</v>
      </c>
      <c r="H37" s="27">
        <v>0</v>
      </c>
      <c r="I37" s="28">
        <v>25</v>
      </c>
      <c r="J37" s="49">
        <v>1004.5</v>
      </c>
      <c r="K37" s="50">
        <f t="shared" si="0"/>
        <v>2485</v>
      </c>
      <c r="L37" s="50">
        <f t="shared" si="7"/>
        <v>385.00000000000006</v>
      </c>
      <c r="M37" s="49">
        <v>1064</v>
      </c>
      <c r="N37" s="28">
        <f t="shared" si="2"/>
        <v>2481.5</v>
      </c>
      <c r="O37" s="28"/>
      <c r="P37" s="28">
        <f t="shared" si="3"/>
        <v>2068.5</v>
      </c>
      <c r="Q37" s="28">
        <f t="shared" si="4"/>
        <v>2093.5</v>
      </c>
      <c r="R37" s="28">
        <f t="shared" si="5"/>
        <v>5351.5</v>
      </c>
      <c r="S37" s="28">
        <f t="shared" si="6"/>
        <v>32906.5</v>
      </c>
      <c r="T37" s="51" t="s">
        <v>45</v>
      </c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</row>
    <row r="38" spans="1:56" s="23" customFormat="1" x14ac:dyDescent="0.25">
      <c r="A38" s="85">
        <v>32</v>
      </c>
      <c r="B38" s="24" t="s">
        <v>92</v>
      </c>
      <c r="C38" s="85" t="s">
        <v>935</v>
      </c>
      <c r="D38" s="24" t="s">
        <v>72</v>
      </c>
      <c r="E38" s="24" t="s">
        <v>111</v>
      </c>
      <c r="F38" s="25" t="s">
        <v>938</v>
      </c>
      <c r="G38" s="26">
        <v>35000</v>
      </c>
      <c r="H38" s="27">
        <v>0</v>
      </c>
      <c r="I38" s="28">
        <v>25</v>
      </c>
      <c r="J38" s="49">
        <v>1004.5</v>
      </c>
      <c r="K38" s="50">
        <f t="shared" si="0"/>
        <v>2485</v>
      </c>
      <c r="L38" s="50">
        <f t="shared" si="7"/>
        <v>385.00000000000006</v>
      </c>
      <c r="M38" s="49">
        <v>1064</v>
      </c>
      <c r="N38" s="28">
        <f t="shared" si="2"/>
        <v>2481.5</v>
      </c>
      <c r="O38" s="28"/>
      <c r="P38" s="28">
        <f t="shared" si="3"/>
        <v>2068.5</v>
      </c>
      <c r="Q38" s="28">
        <f t="shared" si="4"/>
        <v>2093.5</v>
      </c>
      <c r="R38" s="28">
        <f t="shared" si="5"/>
        <v>5351.5</v>
      </c>
      <c r="S38" s="28">
        <f t="shared" si="6"/>
        <v>32906.5</v>
      </c>
      <c r="T38" s="51" t="s">
        <v>45</v>
      </c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</row>
    <row r="39" spans="1:56" s="12" customFormat="1" x14ac:dyDescent="0.25">
      <c r="A39" s="85">
        <v>33</v>
      </c>
      <c r="B39" s="24" t="s">
        <v>95</v>
      </c>
      <c r="C39" s="85" t="s">
        <v>935</v>
      </c>
      <c r="D39" s="24" t="s">
        <v>72</v>
      </c>
      <c r="E39" s="24" t="s">
        <v>71</v>
      </c>
      <c r="F39" s="25" t="s">
        <v>938</v>
      </c>
      <c r="G39" s="26">
        <v>25000</v>
      </c>
      <c r="H39" s="27">
        <v>0</v>
      </c>
      <c r="I39" s="28">
        <v>25</v>
      </c>
      <c r="J39" s="49">
        <v>717.5</v>
      </c>
      <c r="K39" s="50">
        <f t="shared" si="0"/>
        <v>1774.9999999999998</v>
      </c>
      <c r="L39" s="50">
        <f t="shared" si="7"/>
        <v>275</v>
      </c>
      <c r="M39" s="49">
        <v>760</v>
      </c>
      <c r="N39" s="28">
        <f t="shared" si="2"/>
        <v>1772.5000000000002</v>
      </c>
      <c r="O39" s="28"/>
      <c r="P39" s="28">
        <f t="shared" ref="P39:P71" si="8">+J39+M39</f>
        <v>1477.5</v>
      </c>
      <c r="Q39" s="28">
        <f t="shared" ref="Q39:Q71" si="9">+H39+I39+J39+M39+O39</f>
        <v>1502.5</v>
      </c>
      <c r="R39" s="28">
        <f t="shared" si="5"/>
        <v>3822.5</v>
      </c>
      <c r="S39" s="28">
        <f t="shared" ref="S39:S71" si="10">+G39-Q39</f>
        <v>23497.5</v>
      </c>
      <c r="T39" s="51" t="s">
        <v>45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</row>
    <row r="40" spans="1:56" s="12" customFormat="1" x14ac:dyDescent="0.25">
      <c r="A40" s="85">
        <v>34</v>
      </c>
      <c r="B40" s="24" t="s">
        <v>229</v>
      </c>
      <c r="C40" s="85" t="s">
        <v>935</v>
      </c>
      <c r="D40" s="24" t="s">
        <v>72</v>
      </c>
      <c r="E40" s="24" t="s">
        <v>42</v>
      </c>
      <c r="F40" s="25" t="s">
        <v>938</v>
      </c>
      <c r="G40" s="26">
        <v>24000</v>
      </c>
      <c r="H40" s="27">
        <v>0</v>
      </c>
      <c r="I40" s="28">
        <v>25</v>
      </c>
      <c r="J40" s="49">
        <v>688.8</v>
      </c>
      <c r="K40" s="50">
        <f t="shared" si="0"/>
        <v>1703.9999999999998</v>
      </c>
      <c r="L40" s="50">
        <f t="shared" si="7"/>
        <v>264</v>
      </c>
      <c r="M40" s="49">
        <v>729.6</v>
      </c>
      <c r="N40" s="28">
        <f t="shared" si="2"/>
        <v>1701.6000000000001</v>
      </c>
      <c r="O40" s="28"/>
      <c r="P40" s="28">
        <f t="shared" si="8"/>
        <v>1418.4</v>
      </c>
      <c r="Q40" s="28">
        <f t="shared" si="9"/>
        <v>1443.4</v>
      </c>
      <c r="R40" s="28">
        <f t="shared" si="5"/>
        <v>3669.6</v>
      </c>
      <c r="S40" s="28">
        <f t="shared" si="10"/>
        <v>22556.6</v>
      </c>
      <c r="T40" s="51" t="s">
        <v>45</v>
      </c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</row>
    <row r="41" spans="1:56" s="12" customFormat="1" x14ac:dyDescent="0.25">
      <c r="A41" s="85">
        <v>35</v>
      </c>
      <c r="B41" s="24" t="s">
        <v>82</v>
      </c>
      <c r="C41" s="85" t="s">
        <v>935</v>
      </c>
      <c r="D41" s="24" t="s">
        <v>72</v>
      </c>
      <c r="E41" s="24" t="s">
        <v>104</v>
      </c>
      <c r="F41" s="25" t="s">
        <v>938</v>
      </c>
      <c r="G41" s="26">
        <v>28000</v>
      </c>
      <c r="H41" s="27">
        <v>0</v>
      </c>
      <c r="I41" s="28">
        <v>25</v>
      </c>
      <c r="J41" s="49">
        <v>803.6</v>
      </c>
      <c r="K41" s="50">
        <f t="shared" si="0"/>
        <v>1987.9999999999998</v>
      </c>
      <c r="L41" s="50">
        <f t="shared" si="7"/>
        <v>308.00000000000006</v>
      </c>
      <c r="M41" s="49">
        <v>851.2</v>
      </c>
      <c r="N41" s="28">
        <f t="shared" si="2"/>
        <v>1985.2</v>
      </c>
      <c r="O41" s="28"/>
      <c r="P41" s="28">
        <f t="shared" si="8"/>
        <v>1654.8000000000002</v>
      </c>
      <c r="Q41" s="28">
        <f t="shared" si="9"/>
        <v>1679.8000000000002</v>
      </c>
      <c r="R41" s="28">
        <f t="shared" ref="R41:R71" si="11">+K41+L41+N41</f>
        <v>4281.2</v>
      </c>
      <c r="S41" s="28">
        <f t="shared" si="10"/>
        <v>26320.2</v>
      </c>
      <c r="T41" s="51" t="s">
        <v>45</v>
      </c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</row>
    <row r="42" spans="1:56" s="12" customFormat="1" x14ac:dyDescent="0.25">
      <c r="A42" s="85">
        <v>36</v>
      </c>
      <c r="B42" s="24" t="s">
        <v>85</v>
      </c>
      <c r="C42" s="85" t="s">
        <v>935</v>
      </c>
      <c r="D42" s="24" t="s">
        <v>72</v>
      </c>
      <c r="E42" s="24" t="s">
        <v>104</v>
      </c>
      <c r="F42" s="25" t="s">
        <v>938</v>
      </c>
      <c r="G42" s="26">
        <v>28000</v>
      </c>
      <c r="H42" s="27">
        <v>0</v>
      </c>
      <c r="I42" s="28">
        <v>25</v>
      </c>
      <c r="J42" s="49">
        <v>803.6</v>
      </c>
      <c r="K42" s="50">
        <f t="shared" si="0"/>
        <v>1987.9999999999998</v>
      </c>
      <c r="L42" s="50">
        <f t="shared" si="7"/>
        <v>308.00000000000006</v>
      </c>
      <c r="M42" s="49">
        <v>851.2</v>
      </c>
      <c r="N42" s="28">
        <f t="shared" si="2"/>
        <v>1985.2</v>
      </c>
      <c r="O42" s="28"/>
      <c r="P42" s="28">
        <f t="shared" si="8"/>
        <v>1654.8000000000002</v>
      </c>
      <c r="Q42" s="28">
        <f t="shared" si="9"/>
        <v>1679.8000000000002</v>
      </c>
      <c r="R42" s="28">
        <f t="shared" si="11"/>
        <v>4281.2</v>
      </c>
      <c r="S42" s="28">
        <f t="shared" si="10"/>
        <v>26320.2</v>
      </c>
      <c r="T42" s="51" t="s">
        <v>45</v>
      </c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</row>
    <row r="43" spans="1:56" s="12" customFormat="1" x14ac:dyDescent="0.25">
      <c r="A43" s="85">
        <v>37</v>
      </c>
      <c r="B43" s="24" t="s">
        <v>894</v>
      </c>
      <c r="C43" s="85" t="s">
        <v>935</v>
      </c>
      <c r="D43" s="24" t="s">
        <v>72</v>
      </c>
      <c r="E43" s="24" t="s">
        <v>108</v>
      </c>
      <c r="F43" s="25" t="s">
        <v>938</v>
      </c>
      <c r="G43" s="26">
        <v>28000</v>
      </c>
      <c r="H43" s="27">
        <v>0</v>
      </c>
      <c r="I43" s="28">
        <v>25</v>
      </c>
      <c r="J43" s="49">
        <v>803.6</v>
      </c>
      <c r="K43" s="50">
        <f t="shared" si="0"/>
        <v>1987.9999999999998</v>
      </c>
      <c r="L43" s="50">
        <f t="shared" si="7"/>
        <v>308.00000000000006</v>
      </c>
      <c r="M43" s="49">
        <v>851.2</v>
      </c>
      <c r="N43" s="28">
        <f t="shared" si="2"/>
        <v>1985.2</v>
      </c>
      <c r="O43" s="28"/>
      <c r="P43" s="28">
        <f t="shared" si="8"/>
        <v>1654.8000000000002</v>
      </c>
      <c r="Q43" s="28">
        <f t="shared" si="9"/>
        <v>1679.8000000000002</v>
      </c>
      <c r="R43" s="28">
        <f t="shared" si="11"/>
        <v>4281.2</v>
      </c>
      <c r="S43" s="28">
        <f t="shared" si="10"/>
        <v>26320.2</v>
      </c>
      <c r="T43" s="51" t="s">
        <v>45</v>
      </c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</row>
    <row r="44" spans="1:56" s="12" customFormat="1" x14ac:dyDescent="0.25">
      <c r="A44" s="85">
        <v>38</v>
      </c>
      <c r="B44" s="24" t="s">
        <v>910</v>
      </c>
      <c r="C44" s="85" t="s">
        <v>935</v>
      </c>
      <c r="D44" s="24" t="s">
        <v>72</v>
      </c>
      <c r="E44" s="24" t="s">
        <v>108</v>
      </c>
      <c r="F44" s="25" t="s">
        <v>938</v>
      </c>
      <c r="G44" s="26">
        <v>28000</v>
      </c>
      <c r="H44" s="27">
        <v>0</v>
      </c>
      <c r="I44" s="28">
        <v>25</v>
      </c>
      <c r="J44" s="49">
        <v>803.6</v>
      </c>
      <c r="K44" s="50">
        <f t="shared" si="0"/>
        <v>1987.9999999999998</v>
      </c>
      <c r="L44" s="50">
        <f t="shared" si="7"/>
        <v>308.00000000000006</v>
      </c>
      <c r="M44" s="49">
        <v>851.2</v>
      </c>
      <c r="N44" s="28">
        <f t="shared" si="2"/>
        <v>1985.2</v>
      </c>
      <c r="O44" s="28"/>
      <c r="P44" s="28">
        <f t="shared" si="8"/>
        <v>1654.8000000000002</v>
      </c>
      <c r="Q44" s="28">
        <f t="shared" si="9"/>
        <v>1679.8000000000002</v>
      </c>
      <c r="R44" s="28">
        <f t="shared" si="11"/>
        <v>4281.2</v>
      </c>
      <c r="S44" s="28">
        <f t="shared" si="10"/>
        <v>26320.2</v>
      </c>
      <c r="T44" s="51" t="s">
        <v>45</v>
      </c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</row>
    <row r="45" spans="1:56" x14ac:dyDescent="0.25">
      <c r="A45" s="85">
        <v>39</v>
      </c>
      <c r="B45" s="42" t="s">
        <v>1148</v>
      </c>
      <c r="C45" s="110" t="s">
        <v>935</v>
      </c>
      <c r="D45" s="42" t="s">
        <v>72</v>
      </c>
      <c r="E45" s="42" t="s">
        <v>42</v>
      </c>
      <c r="F45" s="57" t="s">
        <v>938</v>
      </c>
      <c r="G45" s="99">
        <v>28000</v>
      </c>
      <c r="H45" s="58">
        <v>0</v>
      </c>
      <c r="I45" s="44">
        <v>25</v>
      </c>
      <c r="J45" s="49">
        <v>803.6</v>
      </c>
      <c r="K45" s="100">
        <f t="shared" si="0"/>
        <v>1987.9999999999998</v>
      </c>
      <c r="L45" s="100">
        <f t="shared" si="7"/>
        <v>308.00000000000006</v>
      </c>
      <c r="M45" s="63">
        <v>851.2</v>
      </c>
      <c r="N45" s="44">
        <f t="shared" si="2"/>
        <v>1985.2</v>
      </c>
      <c r="O45" s="58"/>
      <c r="P45" s="44">
        <f t="shared" si="8"/>
        <v>1654.8000000000002</v>
      </c>
      <c r="Q45" s="44">
        <f t="shared" si="9"/>
        <v>1679.8000000000002</v>
      </c>
      <c r="R45" s="44">
        <f t="shared" si="11"/>
        <v>4281.2</v>
      </c>
      <c r="S45" s="28">
        <f t="shared" si="10"/>
        <v>26320.2</v>
      </c>
      <c r="T45" s="51" t="s">
        <v>45</v>
      </c>
    </row>
    <row r="46" spans="1:56" s="12" customFormat="1" x14ac:dyDescent="0.25">
      <c r="A46" s="85">
        <v>40</v>
      </c>
      <c r="B46" s="24" t="s">
        <v>87</v>
      </c>
      <c r="C46" s="85" t="s">
        <v>934</v>
      </c>
      <c r="D46" s="24" t="s">
        <v>824</v>
      </c>
      <c r="E46" s="24" t="s">
        <v>401</v>
      </c>
      <c r="F46" s="48" t="s">
        <v>942</v>
      </c>
      <c r="G46" s="26">
        <v>190000</v>
      </c>
      <c r="H46" s="26">
        <v>33298.269999999997</v>
      </c>
      <c r="I46" s="28">
        <v>25</v>
      </c>
      <c r="J46" s="49">
        <v>5453</v>
      </c>
      <c r="K46" s="50">
        <f t="shared" si="0"/>
        <v>13489.999999999998</v>
      </c>
      <c r="L46" s="50">
        <f t="shared" si="7"/>
        <v>2090</v>
      </c>
      <c r="M46" s="49">
        <v>5685.41</v>
      </c>
      <c r="N46" s="28">
        <f t="shared" si="2"/>
        <v>13471</v>
      </c>
      <c r="O46" s="28"/>
      <c r="P46" s="28">
        <f t="shared" si="8"/>
        <v>11138.41</v>
      </c>
      <c r="Q46" s="28">
        <f t="shared" si="9"/>
        <v>44461.679999999993</v>
      </c>
      <c r="R46" s="28">
        <f t="shared" si="11"/>
        <v>29051</v>
      </c>
      <c r="S46" s="28">
        <f t="shared" si="10"/>
        <v>145538.32</v>
      </c>
      <c r="T46" s="51" t="s">
        <v>45</v>
      </c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</row>
    <row r="47" spans="1:56" s="12" customFormat="1" x14ac:dyDescent="0.25">
      <c r="A47" s="85">
        <v>41</v>
      </c>
      <c r="B47" s="24" t="s">
        <v>825</v>
      </c>
      <c r="C47" s="85" t="s">
        <v>934</v>
      </c>
      <c r="D47" s="24" t="s">
        <v>824</v>
      </c>
      <c r="E47" s="24" t="s">
        <v>863</v>
      </c>
      <c r="F47" s="25" t="s">
        <v>943</v>
      </c>
      <c r="G47" s="26">
        <v>90000</v>
      </c>
      <c r="H47" s="26">
        <f>8959.43</f>
        <v>8959.43</v>
      </c>
      <c r="I47" s="28">
        <v>25</v>
      </c>
      <c r="J47" s="49">
        <v>2583</v>
      </c>
      <c r="K47" s="50">
        <f t="shared" si="0"/>
        <v>6389.9999999999991</v>
      </c>
      <c r="L47" s="50">
        <f t="shared" si="7"/>
        <v>990.00000000000011</v>
      </c>
      <c r="M47" s="49">
        <v>2736</v>
      </c>
      <c r="N47" s="28">
        <f t="shared" si="2"/>
        <v>6381</v>
      </c>
      <c r="O47" s="28"/>
      <c r="P47" s="28">
        <f t="shared" si="8"/>
        <v>5319</v>
      </c>
      <c r="Q47" s="28">
        <f t="shared" si="9"/>
        <v>14303.43</v>
      </c>
      <c r="R47" s="28">
        <f t="shared" si="11"/>
        <v>13761</v>
      </c>
      <c r="S47" s="28">
        <f t="shared" si="10"/>
        <v>75696.570000000007</v>
      </c>
      <c r="T47" s="51" t="s">
        <v>45</v>
      </c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</row>
    <row r="48" spans="1:56" s="12" customFormat="1" x14ac:dyDescent="0.25">
      <c r="A48" s="85">
        <v>42</v>
      </c>
      <c r="B48" s="24" t="s">
        <v>826</v>
      </c>
      <c r="C48" s="85" t="s">
        <v>934</v>
      </c>
      <c r="D48" s="24" t="s">
        <v>824</v>
      </c>
      <c r="E48" s="24" t="s">
        <v>109</v>
      </c>
      <c r="F48" s="25" t="s">
        <v>943</v>
      </c>
      <c r="G48" s="26">
        <v>31500</v>
      </c>
      <c r="H48" s="27">
        <v>0</v>
      </c>
      <c r="I48" s="28">
        <v>25</v>
      </c>
      <c r="J48" s="49">
        <v>904.05</v>
      </c>
      <c r="K48" s="50">
        <f t="shared" si="0"/>
        <v>2236.5</v>
      </c>
      <c r="L48" s="50">
        <f t="shared" si="7"/>
        <v>346.50000000000006</v>
      </c>
      <c r="M48" s="49">
        <v>957.6</v>
      </c>
      <c r="N48" s="28">
        <f t="shared" si="2"/>
        <v>2233.3500000000004</v>
      </c>
      <c r="O48" s="28"/>
      <c r="P48" s="28">
        <f t="shared" si="8"/>
        <v>1861.65</v>
      </c>
      <c r="Q48" s="28">
        <f t="shared" si="9"/>
        <v>1886.65</v>
      </c>
      <c r="R48" s="28">
        <f t="shared" si="11"/>
        <v>4816.3500000000004</v>
      </c>
      <c r="S48" s="28">
        <f t="shared" si="10"/>
        <v>29613.35</v>
      </c>
      <c r="T48" s="51" t="s">
        <v>45</v>
      </c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</row>
    <row r="49" spans="1:56" s="12" customFormat="1" x14ac:dyDescent="0.25">
      <c r="A49" s="85">
        <v>43</v>
      </c>
      <c r="B49" s="24" t="s">
        <v>827</v>
      </c>
      <c r="C49" s="85" t="s">
        <v>935</v>
      </c>
      <c r="D49" s="24" t="s">
        <v>824</v>
      </c>
      <c r="E49" s="24" t="s">
        <v>37</v>
      </c>
      <c r="F49" s="25" t="s">
        <v>943</v>
      </c>
      <c r="G49" s="26">
        <v>25000</v>
      </c>
      <c r="H49" s="27">
        <v>0</v>
      </c>
      <c r="I49" s="28">
        <v>25</v>
      </c>
      <c r="J49" s="49">
        <v>717.5</v>
      </c>
      <c r="K49" s="50">
        <f t="shared" si="0"/>
        <v>1774.9999999999998</v>
      </c>
      <c r="L49" s="50">
        <f t="shared" si="7"/>
        <v>275</v>
      </c>
      <c r="M49" s="49">
        <v>760</v>
      </c>
      <c r="N49" s="28">
        <f t="shared" si="2"/>
        <v>1772.5000000000002</v>
      </c>
      <c r="O49" s="28"/>
      <c r="P49" s="28">
        <f t="shared" si="8"/>
        <v>1477.5</v>
      </c>
      <c r="Q49" s="28">
        <f t="shared" si="9"/>
        <v>1502.5</v>
      </c>
      <c r="R49" s="28">
        <f t="shared" si="11"/>
        <v>3822.5</v>
      </c>
      <c r="S49" s="28">
        <f t="shared" si="10"/>
        <v>23497.5</v>
      </c>
      <c r="T49" s="51" t="s">
        <v>45</v>
      </c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</row>
    <row r="50" spans="1:56" s="12" customFormat="1" x14ac:dyDescent="0.25">
      <c r="A50" s="85">
        <v>44</v>
      </c>
      <c r="B50" s="24" t="s">
        <v>1150</v>
      </c>
      <c r="C50" s="111" t="s">
        <v>934</v>
      </c>
      <c r="D50" s="24" t="s">
        <v>1151</v>
      </c>
      <c r="E50" s="24" t="s">
        <v>70</v>
      </c>
      <c r="F50" s="25" t="s">
        <v>942</v>
      </c>
      <c r="G50" s="26">
        <v>25000</v>
      </c>
      <c r="H50" s="27">
        <v>0</v>
      </c>
      <c r="I50" s="28">
        <v>25</v>
      </c>
      <c r="J50" s="49">
        <v>717.5</v>
      </c>
      <c r="K50" s="50">
        <f t="shared" si="0"/>
        <v>1774.9999999999998</v>
      </c>
      <c r="L50" s="50">
        <f t="shared" si="7"/>
        <v>275</v>
      </c>
      <c r="M50" s="49">
        <v>760</v>
      </c>
      <c r="N50" s="28">
        <f t="shared" si="2"/>
        <v>1772.5000000000002</v>
      </c>
      <c r="O50" s="28"/>
      <c r="P50" s="28">
        <f t="shared" si="8"/>
        <v>1477.5</v>
      </c>
      <c r="Q50" s="28">
        <f t="shared" si="9"/>
        <v>1502.5</v>
      </c>
      <c r="R50" s="28">
        <f>+K50+L50+N50</f>
        <v>3822.5</v>
      </c>
      <c r="S50" s="28">
        <f t="shared" si="10"/>
        <v>23497.5</v>
      </c>
      <c r="T50" s="51" t="s">
        <v>45</v>
      </c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</row>
    <row r="51" spans="1:56" s="12" customFormat="1" x14ac:dyDescent="0.25">
      <c r="A51" s="85">
        <v>45</v>
      </c>
      <c r="B51" s="24" t="s">
        <v>1053</v>
      </c>
      <c r="C51" s="85" t="s">
        <v>935</v>
      </c>
      <c r="D51" s="24" t="s">
        <v>824</v>
      </c>
      <c r="E51" s="24" t="s">
        <v>232</v>
      </c>
      <c r="F51" s="25" t="s">
        <v>943</v>
      </c>
      <c r="G51" s="26">
        <v>24000</v>
      </c>
      <c r="H51" s="27">
        <v>0</v>
      </c>
      <c r="I51" s="28">
        <v>25</v>
      </c>
      <c r="J51" s="49">
        <v>688.8</v>
      </c>
      <c r="K51" s="50">
        <f t="shared" si="0"/>
        <v>1703.9999999999998</v>
      </c>
      <c r="L51" s="50">
        <f t="shared" si="7"/>
        <v>264</v>
      </c>
      <c r="M51" s="49">
        <v>729.6</v>
      </c>
      <c r="N51" s="28">
        <f t="shared" si="2"/>
        <v>1701.6000000000001</v>
      </c>
      <c r="O51" s="28"/>
      <c r="P51" s="28">
        <f t="shared" si="8"/>
        <v>1418.4</v>
      </c>
      <c r="Q51" s="28">
        <f t="shared" si="9"/>
        <v>1443.4</v>
      </c>
      <c r="R51" s="28">
        <f t="shared" si="11"/>
        <v>3669.6</v>
      </c>
      <c r="S51" s="28">
        <f t="shared" si="10"/>
        <v>22556.6</v>
      </c>
      <c r="T51" s="51" t="s">
        <v>45</v>
      </c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</row>
    <row r="52" spans="1:56" s="12" customFormat="1" x14ac:dyDescent="0.25">
      <c r="A52" s="85">
        <v>46</v>
      </c>
      <c r="B52" s="24" t="s">
        <v>1062</v>
      </c>
      <c r="C52" s="85" t="s">
        <v>934</v>
      </c>
      <c r="D52" s="24" t="s">
        <v>824</v>
      </c>
      <c r="E52" s="24" t="s">
        <v>1063</v>
      </c>
      <c r="F52" s="25" t="s">
        <v>942</v>
      </c>
      <c r="G52" s="26">
        <v>35000</v>
      </c>
      <c r="H52" s="27">
        <v>0</v>
      </c>
      <c r="I52" s="28">
        <v>25</v>
      </c>
      <c r="J52" s="49">
        <v>1004.5</v>
      </c>
      <c r="K52" s="50">
        <f t="shared" si="0"/>
        <v>2485</v>
      </c>
      <c r="L52" s="50">
        <f t="shared" si="7"/>
        <v>385.00000000000006</v>
      </c>
      <c r="M52" s="49">
        <v>1064</v>
      </c>
      <c r="N52" s="28">
        <f t="shared" si="2"/>
        <v>2481.5</v>
      </c>
      <c r="O52" s="28"/>
      <c r="P52" s="28">
        <f t="shared" si="8"/>
        <v>2068.5</v>
      </c>
      <c r="Q52" s="28">
        <f t="shared" si="9"/>
        <v>2093.5</v>
      </c>
      <c r="R52" s="28">
        <f t="shared" si="11"/>
        <v>5351.5</v>
      </c>
      <c r="S52" s="28">
        <f t="shared" si="10"/>
        <v>32906.5</v>
      </c>
      <c r="T52" s="51" t="s">
        <v>45</v>
      </c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</row>
    <row r="53" spans="1:56" s="12" customFormat="1" x14ac:dyDescent="0.25">
      <c r="A53" s="85">
        <v>47</v>
      </c>
      <c r="B53" s="24" t="s">
        <v>1166</v>
      </c>
      <c r="C53" s="85" t="s">
        <v>935</v>
      </c>
      <c r="D53" s="24" t="s">
        <v>824</v>
      </c>
      <c r="E53" s="24" t="s">
        <v>71</v>
      </c>
      <c r="F53" s="25" t="s">
        <v>938</v>
      </c>
      <c r="G53" s="26">
        <v>18000</v>
      </c>
      <c r="H53" s="27">
        <v>0</v>
      </c>
      <c r="I53" s="28">
        <v>25</v>
      </c>
      <c r="J53" s="49">
        <v>516.6</v>
      </c>
      <c r="K53" s="50">
        <f t="shared" si="0"/>
        <v>1277.9999999999998</v>
      </c>
      <c r="L53" s="50">
        <f t="shared" si="7"/>
        <v>198.00000000000003</v>
      </c>
      <c r="M53" s="49">
        <v>547.20000000000005</v>
      </c>
      <c r="N53" s="28">
        <f t="shared" si="2"/>
        <v>1276.2</v>
      </c>
      <c r="O53" s="28"/>
      <c r="P53" s="28">
        <f t="shared" si="8"/>
        <v>1063.8000000000002</v>
      </c>
      <c r="Q53" s="28">
        <f t="shared" si="9"/>
        <v>1088.8000000000002</v>
      </c>
      <c r="R53" s="28">
        <f t="shared" si="11"/>
        <v>2752.2</v>
      </c>
      <c r="S53" s="28">
        <f t="shared" si="10"/>
        <v>16911.2</v>
      </c>
      <c r="T53" s="51" t="s">
        <v>45</v>
      </c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</row>
    <row r="54" spans="1:56" s="12" customFormat="1" x14ac:dyDescent="0.25">
      <c r="A54" s="85">
        <v>48</v>
      </c>
      <c r="B54" s="24" t="s">
        <v>828</v>
      </c>
      <c r="C54" s="85" t="s">
        <v>935</v>
      </c>
      <c r="D54" s="24" t="s">
        <v>824</v>
      </c>
      <c r="E54" s="24" t="s">
        <v>42</v>
      </c>
      <c r="F54" s="25" t="s">
        <v>938</v>
      </c>
      <c r="G54" s="26">
        <v>24000</v>
      </c>
      <c r="H54" s="27">
        <v>0</v>
      </c>
      <c r="I54" s="28">
        <v>25</v>
      </c>
      <c r="J54" s="49">
        <v>688.8</v>
      </c>
      <c r="K54" s="50">
        <f t="shared" si="0"/>
        <v>1703.9999999999998</v>
      </c>
      <c r="L54" s="50">
        <f t="shared" si="7"/>
        <v>264</v>
      </c>
      <c r="M54" s="49">
        <v>729.6</v>
      </c>
      <c r="N54" s="28">
        <f t="shared" si="2"/>
        <v>1701.6000000000001</v>
      </c>
      <c r="O54" s="28"/>
      <c r="P54" s="28">
        <f t="shared" si="8"/>
        <v>1418.4</v>
      </c>
      <c r="Q54" s="28">
        <f t="shared" si="9"/>
        <v>1443.4</v>
      </c>
      <c r="R54" s="28">
        <f t="shared" si="11"/>
        <v>3669.6</v>
      </c>
      <c r="S54" s="28">
        <f t="shared" si="10"/>
        <v>22556.6</v>
      </c>
      <c r="T54" s="51" t="s">
        <v>45</v>
      </c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</row>
    <row r="55" spans="1:56" s="12" customFormat="1" x14ac:dyDescent="0.25">
      <c r="A55" s="85">
        <v>49</v>
      </c>
      <c r="B55" s="24" t="s">
        <v>1087</v>
      </c>
      <c r="C55" s="85" t="s">
        <v>935</v>
      </c>
      <c r="D55" s="24" t="s">
        <v>824</v>
      </c>
      <c r="E55" s="24" t="s">
        <v>986</v>
      </c>
      <c r="F55" s="25" t="s">
        <v>942</v>
      </c>
      <c r="G55" s="26">
        <v>25000</v>
      </c>
      <c r="H55" s="27">
        <v>0</v>
      </c>
      <c r="I55" s="28">
        <v>25</v>
      </c>
      <c r="J55" s="49">
        <v>717.5</v>
      </c>
      <c r="K55" s="50">
        <f t="shared" si="0"/>
        <v>1774.9999999999998</v>
      </c>
      <c r="L55" s="50">
        <f t="shared" si="7"/>
        <v>275</v>
      </c>
      <c r="M55" s="49">
        <v>760</v>
      </c>
      <c r="N55" s="28">
        <f t="shared" si="2"/>
        <v>1772.5000000000002</v>
      </c>
      <c r="O55" s="28"/>
      <c r="P55" s="28">
        <f t="shared" si="8"/>
        <v>1477.5</v>
      </c>
      <c r="Q55" s="28">
        <f t="shared" si="9"/>
        <v>1502.5</v>
      </c>
      <c r="R55" s="28">
        <f t="shared" si="11"/>
        <v>3822.5</v>
      </c>
      <c r="S55" s="28">
        <f t="shared" si="10"/>
        <v>23497.5</v>
      </c>
      <c r="T55" s="51" t="s">
        <v>45</v>
      </c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</row>
    <row r="56" spans="1:56" s="12" customFormat="1" x14ac:dyDescent="0.25">
      <c r="A56" s="85">
        <v>50</v>
      </c>
      <c r="B56" s="24" t="s">
        <v>277</v>
      </c>
      <c r="C56" s="85" t="s">
        <v>935</v>
      </c>
      <c r="D56" s="24" t="s">
        <v>154</v>
      </c>
      <c r="E56" s="24" t="s">
        <v>280</v>
      </c>
      <c r="F56" s="25" t="s">
        <v>943</v>
      </c>
      <c r="G56" s="26">
        <v>155000</v>
      </c>
      <c r="H56" s="26">
        <v>25042.74</v>
      </c>
      <c r="I56" s="28">
        <v>25</v>
      </c>
      <c r="J56" s="49">
        <v>4448.5</v>
      </c>
      <c r="K56" s="50">
        <f t="shared" si="0"/>
        <v>11004.999999999998</v>
      </c>
      <c r="L56" s="50">
        <f t="shared" si="7"/>
        <v>1705.0000000000002</v>
      </c>
      <c r="M56" s="49">
        <v>4712</v>
      </c>
      <c r="N56" s="28">
        <f t="shared" si="2"/>
        <v>10989.5</v>
      </c>
      <c r="O56" s="28"/>
      <c r="P56" s="28">
        <f t="shared" si="8"/>
        <v>9160.5</v>
      </c>
      <c r="Q56" s="28">
        <f t="shared" si="9"/>
        <v>34228.240000000005</v>
      </c>
      <c r="R56" s="28">
        <f t="shared" si="11"/>
        <v>23699.5</v>
      </c>
      <c r="S56" s="28">
        <f t="shared" si="10"/>
        <v>120771.76</v>
      </c>
      <c r="T56" s="51" t="s">
        <v>45</v>
      </c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</row>
    <row r="57" spans="1:56" s="12" customFormat="1" x14ac:dyDescent="0.25">
      <c r="A57" s="85">
        <v>51</v>
      </c>
      <c r="B57" s="24" t="s">
        <v>279</v>
      </c>
      <c r="C57" s="85" t="s">
        <v>934</v>
      </c>
      <c r="D57" s="24" t="s">
        <v>154</v>
      </c>
      <c r="E57" s="24" t="s">
        <v>281</v>
      </c>
      <c r="F57" s="25" t="s">
        <v>943</v>
      </c>
      <c r="G57" s="26">
        <v>75000</v>
      </c>
      <c r="H57" s="26">
        <v>5674.42</v>
      </c>
      <c r="I57" s="28">
        <v>25</v>
      </c>
      <c r="J57" s="49">
        <v>2152.5</v>
      </c>
      <c r="K57" s="50">
        <f t="shared" si="0"/>
        <v>5324.9999999999991</v>
      </c>
      <c r="L57" s="50">
        <f t="shared" si="7"/>
        <v>825.00000000000011</v>
      </c>
      <c r="M57" s="49">
        <v>2280</v>
      </c>
      <c r="N57" s="28">
        <f t="shared" si="2"/>
        <v>5317.5</v>
      </c>
      <c r="O57" s="28"/>
      <c r="P57" s="28">
        <f t="shared" si="8"/>
        <v>4432.5</v>
      </c>
      <c r="Q57" s="28">
        <f t="shared" si="9"/>
        <v>10131.92</v>
      </c>
      <c r="R57" s="28">
        <f t="shared" si="11"/>
        <v>11467.5</v>
      </c>
      <c r="S57" s="28">
        <f t="shared" si="10"/>
        <v>64868.08</v>
      </c>
      <c r="T57" s="51" t="s">
        <v>45</v>
      </c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</row>
    <row r="58" spans="1:56" s="12" customFormat="1" x14ac:dyDescent="0.25">
      <c r="A58" s="85">
        <v>52</v>
      </c>
      <c r="B58" s="24" t="s">
        <v>290</v>
      </c>
      <c r="C58" s="85" t="s">
        <v>935</v>
      </c>
      <c r="D58" s="24" t="s">
        <v>289</v>
      </c>
      <c r="E58" s="24" t="s">
        <v>291</v>
      </c>
      <c r="F58" s="25" t="s">
        <v>943</v>
      </c>
      <c r="G58" s="26">
        <v>85000</v>
      </c>
      <c r="H58" s="26">
        <v>8576.99</v>
      </c>
      <c r="I58" s="28">
        <v>25</v>
      </c>
      <c r="J58" s="49">
        <v>2439.5</v>
      </c>
      <c r="K58" s="50">
        <f t="shared" si="0"/>
        <v>6034.9999999999991</v>
      </c>
      <c r="L58" s="50">
        <f t="shared" si="7"/>
        <v>935.00000000000011</v>
      </c>
      <c r="M58" s="49">
        <v>2584</v>
      </c>
      <c r="N58" s="28">
        <f t="shared" si="2"/>
        <v>6026.5</v>
      </c>
      <c r="O58" s="28"/>
      <c r="P58" s="28">
        <f t="shared" si="8"/>
        <v>5023.5</v>
      </c>
      <c r="Q58" s="28">
        <f t="shared" si="9"/>
        <v>13625.49</v>
      </c>
      <c r="R58" s="28">
        <f t="shared" si="11"/>
        <v>12996.5</v>
      </c>
      <c r="S58" s="28">
        <f t="shared" si="10"/>
        <v>71374.509999999995</v>
      </c>
      <c r="T58" s="51" t="s">
        <v>45</v>
      </c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</row>
    <row r="59" spans="1:56" s="12" customFormat="1" x14ac:dyDescent="0.25">
      <c r="A59" s="85">
        <v>53</v>
      </c>
      <c r="B59" s="24" t="s">
        <v>286</v>
      </c>
      <c r="C59" s="85" t="s">
        <v>934</v>
      </c>
      <c r="D59" s="24" t="s">
        <v>287</v>
      </c>
      <c r="E59" s="24" t="s">
        <v>288</v>
      </c>
      <c r="F59" s="25" t="s">
        <v>943</v>
      </c>
      <c r="G59" s="26">
        <v>85000</v>
      </c>
      <c r="H59" s="26">
        <v>8576.99</v>
      </c>
      <c r="I59" s="28">
        <v>25</v>
      </c>
      <c r="J59" s="49">
        <v>2439.5</v>
      </c>
      <c r="K59" s="50">
        <f t="shared" si="0"/>
        <v>6034.9999999999991</v>
      </c>
      <c r="L59" s="50">
        <f t="shared" si="7"/>
        <v>935.00000000000011</v>
      </c>
      <c r="M59" s="49">
        <v>2584</v>
      </c>
      <c r="N59" s="28">
        <f t="shared" si="2"/>
        <v>6026.5</v>
      </c>
      <c r="O59" s="28"/>
      <c r="P59" s="28">
        <f t="shared" si="8"/>
        <v>5023.5</v>
      </c>
      <c r="Q59" s="28">
        <f t="shared" si="9"/>
        <v>13625.49</v>
      </c>
      <c r="R59" s="28">
        <f t="shared" si="11"/>
        <v>12996.5</v>
      </c>
      <c r="S59" s="28">
        <f t="shared" si="10"/>
        <v>71374.509999999995</v>
      </c>
      <c r="T59" s="51" t="s">
        <v>45</v>
      </c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</row>
    <row r="60" spans="1:56" s="12" customFormat="1" x14ac:dyDescent="0.25">
      <c r="A60" s="85">
        <v>54</v>
      </c>
      <c r="B60" s="24" t="s">
        <v>283</v>
      </c>
      <c r="C60" s="85" t="s">
        <v>934</v>
      </c>
      <c r="D60" s="24" t="s">
        <v>282</v>
      </c>
      <c r="E60" s="24" t="s">
        <v>121</v>
      </c>
      <c r="F60" s="25" t="s">
        <v>943</v>
      </c>
      <c r="G60" s="26">
        <v>85000</v>
      </c>
      <c r="H60" s="26">
        <v>8180.15</v>
      </c>
      <c r="I60" s="28">
        <v>25</v>
      </c>
      <c r="J60" s="49">
        <v>2439.5</v>
      </c>
      <c r="K60" s="50">
        <f t="shared" si="0"/>
        <v>6034.9999999999991</v>
      </c>
      <c r="L60" s="50">
        <f t="shared" si="7"/>
        <v>935.00000000000011</v>
      </c>
      <c r="M60" s="49">
        <v>2584</v>
      </c>
      <c r="N60" s="28">
        <f t="shared" si="2"/>
        <v>6026.5</v>
      </c>
      <c r="O60" s="28"/>
      <c r="P60" s="28">
        <f t="shared" si="8"/>
        <v>5023.5</v>
      </c>
      <c r="Q60" s="28">
        <f t="shared" si="9"/>
        <v>13228.65</v>
      </c>
      <c r="R60" s="28">
        <f t="shared" si="11"/>
        <v>12996.5</v>
      </c>
      <c r="S60" s="28">
        <f t="shared" si="10"/>
        <v>71771.350000000006</v>
      </c>
      <c r="T60" s="51" t="s">
        <v>45</v>
      </c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</row>
    <row r="61" spans="1:56" s="12" customFormat="1" x14ac:dyDescent="0.25">
      <c r="A61" s="85">
        <v>55</v>
      </c>
      <c r="B61" s="24" t="s">
        <v>284</v>
      </c>
      <c r="C61" s="85" t="s">
        <v>934</v>
      </c>
      <c r="D61" s="24" t="s">
        <v>282</v>
      </c>
      <c r="E61" s="24" t="s">
        <v>285</v>
      </c>
      <c r="F61" s="25" t="s">
        <v>942</v>
      </c>
      <c r="G61" s="26">
        <v>75000</v>
      </c>
      <c r="H61" s="26">
        <v>6309.38</v>
      </c>
      <c r="I61" s="28">
        <v>25</v>
      </c>
      <c r="J61" s="49">
        <v>2152.5</v>
      </c>
      <c r="K61" s="50">
        <f t="shared" si="0"/>
        <v>5324.9999999999991</v>
      </c>
      <c r="L61" s="50">
        <f t="shared" si="7"/>
        <v>825.00000000000011</v>
      </c>
      <c r="M61" s="49">
        <v>2280</v>
      </c>
      <c r="N61" s="28">
        <f t="shared" si="2"/>
        <v>5317.5</v>
      </c>
      <c r="O61" s="28"/>
      <c r="P61" s="28">
        <f t="shared" si="8"/>
        <v>4432.5</v>
      </c>
      <c r="Q61" s="28">
        <f t="shared" si="9"/>
        <v>10766.880000000001</v>
      </c>
      <c r="R61" s="28">
        <f t="shared" si="11"/>
        <v>11467.5</v>
      </c>
      <c r="S61" s="28">
        <f t="shared" si="10"/>
        <v>64233.119999999995</v>
      </c>
      <c r="T61" s="51" t="s">
        <v>45</v>
      </c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</row>
    <row r="62" spans="1:56" s="12" customFormat="1" x14ac:dyDescent="0.25">
      <c r="A62" s="85">
        <v>56</v>
      </c>
      <c r="B62" s="24" t="s">
        <v>922</v>
      </c>
      <c r="C62" s="85" t="s">
        <v>934</v>
      </c>
      <c r="D62" s="24" t="s">
        <v>44</v>
      </c>
      <c r="E62" s="24" t="s">
        <v>43</v>
      </c>
      <c r="F62" s="25" t="s">
        <v>942</v>
      </c>
      <c r="G62" s="26">
        <v>46000</v>
      </c>
      <c r="H62" s="49">
        <v>1289.46</v>
      </c>
      <c r="I62" s="28">
        <v>25</v>
      </c>
      <c r="J62" s="49">
        <v>1320.2</v>
      </c>
      <c r="K62" s="50">
        <f t="shared" si="0"/>
        <v>3265.9999999999995</v>
      </c>
      <c r="L62" s="50">
        <f t="shared" si="7"/>
        <v>506.00000000000006</v>
      </c>
      <c r="M62" s="49">
        <v>1398.4</v>
      </c>
      <c r="N62" s="28">
        <f t="shared" si="2"/>
        <v>3261.4</v>
      </c>
      <c r="O62" s="28"/>
      <c r="P62" s="28">
        <f t="shared" si="8"/>
        <v>2718.6000000000004</v>
      </c>
      <c r="Q62" s="28">
        <f t="shared" si="9"/>
        <v>4033.06</v>
      </c>
      <c r="R62" s="28">
        <f t="shared" si="11"/>
        <v>7033.4</v>
      </c>
      <c r="S62" s="28">
        <f t="shared" si="10"/>
        <v>41966.94</v>
      </c>
      <c r="T62" s="51" t="s">
        <v>45</v>
      </c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</row>
    <row r="63" spans="1:56" s="12" customFormat="1" x14ac:dyDescent="0.25">
      <c r="A63" s="85">
        <v>57</v>
      </c>
      <c r="B63" s="24" t="s">
        <v>382</v>
      </c>
      <c r="C63" s="85" t="s">
        <v>935</v>
      </c>
      <c r="D63" s="24" t="s">
        <v>44</v>
      </c>
      <c r="E63" s="24" t="s">
        <v>43</v>
      </c>
      <c r="F63" s="25" t="s">
        <v>942</v>
      </c>
      <c r="G63" s="26">
        <v>42000</v>
      </c>
      <c r="H63" s="27">
        <v>724.92</v>
      </c>
      <c r="I63" s="28">
        <v>25</v>
      </c>
      <c r="J63" s="49">
        <v>1205.4000000000001</v>
      </c>
      <c r="K63" s="50">
        <f t="shared" si="0"/>
        <v>2981.9999999999995</v>
      </c>
      <c r="L63" s="50">
        <f t="shared" si="7"/>
        <v>462.00000000000006</v>
      </c>
      <c r="M63" s="49">
        <v>1276.8</v>
      </c>
      <c r="N63" s="28">
        <f t="shared" si="2"/>
        <v>2977.8</v>
      </c>
      <c r="O63" s="28"/>
      <c r="P63" s="28">
        <f t="shared" si="8"/>
        <v>2482.1999999999998</v>
      </c>
      <c r="Q63" s="28">
        <f t="shared" si="9"/>
        <v>3232.12</v>
      </c>
      <c r="R63" s="28">
        <f t="shared" si="11"/>
        <v>6421.7999999999993</v>
      </c>
      <c r="S63" s="28">
        <f t="shared" si="10"/>
        <v>38767.879999999997</v>
      </c>
      <c r="T63" s="51" t="s">
        <v>45</v>
      </c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</row>
    <row r="64" spans="1:56" s="12" customFormat="1" x14ac:dyDescent="0.25">
      <c r="A64" s="85">
        <v>58</v>
      </c>
      <c r="B64" s="24" t="s">
        <v>29</v>
      </c>
      <c r="C64" s="85" t="s">
        <v>935</v>
      </c>
      <c r="D64" s="24" t="s">
        <v>44</v>
      </c>
      <c r="E64" s="24" t="s">
        <v>36</v>
      </c>
      <c r="F64" s="25" t="s">
        <v>943</v>
      </c>
      <c r="G64" s="26">
        <v>40000</v>
      </c>
      <c r="H64" s="27">
        <v>442.65</v>
      </c>
      <c r="I64" s="28">
        <v>25</v>
      </c>
      <c r="J64" s="49">
        <v>1148</v>
      </c>
      <c r="K64" s="50">
        <f t="shared" si="0"/>
        <v>2839.9999999999995</v>
      </c>
      <c r="L64" s="50">
        <f t="shared" si="7"/>
        <v>440.00000000000006</v>
      </c>
      <c r="M64" s="49">
        <v>1216</v>
      </c>
      <c r="N64" s="28">
        <f t="shared" si="2"/>
        <v>2836</v>
      </c>
      <c r="O64" s="28"/>
      <c r="P64" s="28">
        <f t="shared" si="8"/>
        <v>2364</v>
      </c>
      <c r="Q64" s="28">
        <f t="shared" si="9"/>
        <v>2831.65</v>
      </c>
      <c r="R64" s="28">
        <f t="shared" si="11"/>
        <v>6116</v>
      </c>
      <c r="S64" s="28">
        <f t="shared" si="10"/>
        <v>37168.35</v>
      </c>
      <c r="T64" s="51" t="s">
        <v>45</v>
      </c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</row>
    <row r="65" spans="1:56" s="12" customFormat="1" x14ac:dyDescent="0.25">
      <c r="A65" s="85">
        <v>59</v>
      </c>
      <c r="B65" s="24" t="s">
        <v>31</v>
      </c>
      <c r="C65" s="85" t="s">
        <v>935</v>
      </c>
      <c r="D65" s="24" t="s">
        <v>44</v>
      </c>
      <c r="E65" s="24" t="s">
        <v>39</v>
      </c>
      <c r="F65" s="25" t="s">
        <v>942</v>
      </c>
      <c r="G65" s="26">
        <v>46000</v>
      </c>
      <c r="H65" s="49">
        <v>1289.46</v>
      </c>
      <c r="I65" s="28">
        <v>25</v>
      </c>
      <c r="J65" s="49">
        <v>1320.2</v>
      </c>
      <c r="K65" s="50">
        <f t="shared" si="0"/>
        <v>3265.9999999999995</v>
      </c>
      <c r="L65" s="50">
        <f t="shared" si="7"/>
        <v>506.00000000000006</v>
      </c>
      <c r="M65" s="49">
        <v>1398.4</v>
      </c>
      <c r="N65" s="28">
        <f t="shared" si="2"/>
        <v>3261.4</v>
      </c>
      <c r="O65" s="28"/>
      <c r="P65" s="28">
        <f t="shared" si="8"/>
        <v>2718.6000000000004</v>
      </c>
      <c r="Q65" s="28">
        <f t="shared" si="9"/>
        <v>4033.06</v>
      </c>
      <c r="R65" s="28">
        <f t="shared" si="11"/>
        <v>7033.4</v>
      </c>
      <c r="S65" s="28">
        <f t="shared" si="10"/>
        <v>41966.94</v>
      </c>
      <c r="T65" s="51" t="s">
        <v>45</v>
      </c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</row>
    <row r="66" spans="1:56" s="12" customFormat="1" x14ac:dyDescent="0.25">
      <c r="A66" s="85">
        <v>60</v>
      </c>
      <c r="B66" s="24" t="s">
        <v>32</v>
      </c>
      <c r="C66" s="85" t="s">
        <v>934</v>
      </c>
      <c r="D66" s="24" t="s">
        <v>44</v>
      </c>
      <c r="E66" s="24" t="s">
        <v>40</v>
      </c>
      <c r="F66" s="25" t="s">
        <v>942</v>
      </c>
      <c r="G66" s="26">
        <v>35000</v>
      </c>
      <c r="H66" s="27">
        <v>0</v>
      </c>
      <c r="I66" s="28">
        <v>25</v>
      </c>
      <c r="J66" s="49">
        <v>1004.5</v>
      </c>
      <c r="K66" s="50">
        <f t="shared" si="0"/>
        <v>2485</v>
      </c>
      <c r="L66" s="50">
        <f t="shared" si="7"/>
        <v>385.00000000000006</v>
      </c>
      <c r="M66" s="49">
        <v>1064</v>
      </c>
      <c r="N66" s="28">
        <f t="shared" si="2"/>
        <v>2481.5</v>
      </c>
      <c r="O66" s="28"/>
      <c r="P66" s="28">
        <f t="shared" si="8"/>
        <v>2068.5</v>
      </c>
      <c r="Q66" s="28">
        <f t="shared" si="9"/>
        <v>2093.5</v>
      </c>
      <c r="R66" s="28">
        <f t="shared" si="11"/>
        <v>5351.5</v>
      </c>
      <c r="S66" s="28">
        <f t="shared" si="10"/>
        <v>32906.5</v>
      </c>
      <c r="T66" s="51" t="s">
        <v>45</v>
      </c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</row>
    <row r="67" spans="1:56" s="12" customFormat="1" x14ac:dyDescent="0.25">
      <c r="A67" s="85">
        <v>61</v>
      </c>
      <c r="B67" s="24" t="s">
        <v>30</v>
      </c>
      <c r="C67" s="85" t="s">
        <v>934</v>
      </c>
      <c r="D67" s="24" t="s">
        <v>44</v>
      </c>
      <c r="E67" s="24" t="s">
        <v>986</v>
      </c>
      <c r="F67" s="25" t="s">
        <v>943</v>
      </c>
      <c r="G67" s="26">
        <v>25000</v>
      </c>
      <c r="H67" s="27">
        <v>0</v>
      </c>
      <c r="I67" s="28">
        <v>25</v>
      </c>
      <c r="J67" s="49">
        <v>717.5</v>
      </c>
      <c r="K67" s="50">
        <f t="shared" si="0"/>
        <v>1774.9999999999998</v>
      </c>
      <c r="L67" s="50">
        <f t="shared" si="7"/>
        <v>275</v>
      </c>
      <c r="M67" s="49">
        <v>760</v>
      </c>
      <c r="N67" s="28">
        <f t="shared" si="2"/>
        <v>1772.5000000000002</v>
      </c>
      <c r="O67" s="28"/>
      <c r="P67" s="28">
        <f t="shared" si="8"/>
        <v>1477.5</v>
      </c>
      <c r="Q67" s="28">
        <f t="shared" si="9"/>
        <v>1502.5</v>
      </c>
      <c r="R67" s="28">
        <f t="shared" si="11"/>
        <v>3822.5</v>
      </c>
      <c r="S67" s="28">
        <f t="shared" si="10"/>
        <v>23497.5</v>
      </c>
      <c r="T67" s="51" t="s">
        <v>45</v>
      </c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</row>
    <row r="68" spans="1:56" s="12" customFormat="1" x14ac:dyDescent="0.25">
      <c r="A68" s="85">
        <v>62</v>
      </c>
      <c r="B68" s="24" t="s">
        <v>33</v>
      </c>
      <c r="C68" s="85" t="s">
        <v>934</v>
      </c>
      <c r="D68" s="24" t="s">
        <v>44</v>
      </c>
      <c r="E68" s="24" t="s">
        <v>41</v>
      </c>
      <c r="F68" s="25" t="s">
        <v>942</v>
      </c>
      <c r="G68" s="26">
        <v>35000</v>
      </c>
      <c r="H68" s="27">
        <v>0</v>
      </c>
      <c r="I68" s="28">
        <v>25</v>
      </c>
      <c r="J68" s="49">
        <v>1004.5</v>
      </c>
      <c r="K68" s="50">
        <f t="shared" si="0"/>
        <v>2485</v>
      </c>
      <c r="L68" s="50">
        <f t="shared" si="7"/>
        <v>385.00000000000006</v>
      </c>
      <c r="M68" s="49">
        <v>1064</v>
      </c>
      <c r="N68" s="28">
        <f t="shared" si="2"/>
        <v>2481.5</v>
      </c>
      <c r="O68" s="28"/>
      <c r="P68" s="28">
        <f t="shared" si="8"/>
        <v>2068.5</v>
      </c>
      <c r="Q68" s="28">
        <f t="shared" si="9"/>
        <v>2093.5</v>
      </c>
      <c r="R68" s="28">
        <f t="shared" si="11"/>
        <v>5351.5</v>
      </c>
      <c r="S68" s="28">
        <f t="shared" si="10"/>
        <v>32906.5</v>
      </c>
      <c r="T68" s="51" t="s">
        <v>45</v>
      </c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</row>
    <row r="69" spans="1:56" s="12" customFormat="1" x14ac:dyDescent="0.25">
      <c r="A69" s="85">
        <v>63</v>
      </c>
      <c r="B69" s="24" t="s">
        <v>835</v>
      </c>
      <c r="C69" s="85" t="s">
        <v>934</v>
      </c>
      <c r="D69" s="24" t="s">
        <v>44</v>
      </c>
      <c r="E69" s="24" t="s">
        <v>71</v>
      </c>
      <c r="F69" s="25" t="s">
        <v>938</v>
      </c>
      <c r="G69" s="26">
        <v>15000</v>
      </c>
      <c r="H69" s="27">
        <v>0</v>
      </c>
      <c r="I69" s="28">
        <v>25</v>
      </c>
      <c r="J69" s="49">
        <v>430.5</v>
      </c>
      <c r="K69" s="50">
        <f t="shared" si="0"/>
        <v>1065</v>
      </c>
      <c r="L69" s="50">
        <f t="shared" si="7"/>
        <v>165.00000000000003</v>
      </c>
      <c r="M69" s="49">
        <v>456</v>
      </c>
      <c r="N69" s="28">
        <f t="shared" si="2"/>
        <v>1063.5</v>
      </c>
      <c r="O69" s="28"/>
      <c r="P69" s="28">
        <f t="shared" si="8"/>
        <v>886.5</v>
      </c>
      <c r="Q69" s="28">
        <f t="shared" si="9"/>
        <v>911.5</v>
      </c>
      <c r="R69" s="28">
        <f t="shared" si="11"/>
        <v>2293.5</v>
      </c>
      <c r="S69" s="28">
        <f t="shared" si="10"/>
        <v>14088.5</v>
      </c>
      <c r="T69" s="51" t="s">
        <v>45</v>
      </c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</row>
    <row r="70" spans="1:56" s="12" customFormat="1" x14ac:dyDescent="0.25">
      <c r="A70" s="85">
        <v>64</v>
      </c>
      <c r="B70" s="24" t="s">
        <v>90</v>
      </c>
      <c r="C70" s="85" t="s">
        <v>934</v>
      </c>
      <c r="D70" s="24" t="s">
        <v>44</v>
      </c>
      <c r="E70" s="24" t="s">
        <v>110</v>
      </c>
      <c r="F70" s="48" t="s">
        <v>942</v>
      </c>
      <c r="G70" s="26">
        <v>110000</v>
      </c>
      <c r="H70" s="26">
        <v>14457.62</v>
      </c>
      <c r="I70" s="28">
        <v>25</v>
      </c>
      <c r="J70" s="49">
        <v>3157</v>
      </c>
      <c r="K70" s="50">
        <f t="shared" si="0"/>
        <v>7809.9999999999991</v>
      </c>
      <c r="L70" s="50">
        <f t="shared" si="7"/>
        <v>1210.0000000000002</v>
      </c>
      <c r="M70" s="49">
        <v>3344</v>
      </c>
      <c r="N70" s="28">
        <f t="shared" si="2"/>
        <v>7799.0000000000009</v>
      </c>
      <c r="O70" s="28"/>
      <c r="P70" s="28">
        <f t="shared" si="8"/>
        <v>6501</v>
      </c>
      <c r="Q70" s="28">
        <f t="shared" si="9"/>
        <v>20983.620000000003</v>
      </c>
      <c r="R70" s="28">
        <f t="shared" si="11"/>
        <v>16819</v>
      </c>
      <c r="S70" s="28">
        <f t="shared" si="10"/>
        <v>89016.38</v>
      </c>
      <c r="T70" s="51" t="s">
        <v>45</v>
      </c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</row>
    <row r="71" spans="1:56" s="12" customFormat="1" x14ac:dyDescent="0.25">
      <c r="A71" s="85">
        <v>65</v>
      </c>
      <c r="B71" s="24" t="s">
        <v>126</v>
      </c>
      <c r="C71" s="85" t="s">
        <v>934</v>
      </c>
      <c r="D71" s="24" t="s">
        <v>124</v>
      </c>
      <c r="E71" s="24" t="s">
        <v>142</v>
      </c>
      <c r="F71" s="25" t="s">
        <v>943</v>
      </c>
      <c r="G71" s="26">
        <v>110000</v>
      </c>
      <c r="H71" s="26">
        <v>13267.08</v>
      </c>
      <c r="I71" s="28">
        <v>25</v>
      </c>
      <c r="J71" s="49">
        <v>3157</v>
      </c>
      <c r="K71" s="50">
        <f t="shared" ref="K71:K134" si="12">+G71*7.1%</f>
        <v>7809.9999999999991</v>
      </c>
      <c r="L71" s="50">
        <f t="shared" si="7"/>
        <v>1210.0000000000002</v>
      </c>
      <c r="M71" s="49">
        <v>3344</v>
      </c>
      <c r="N71" s="28">
        <f t="shared" ref="N71:N134" si="13">+G71*7.09%</f>
        <v>7799.0000000000009</v>
      </c>
      <c r="O71" s="28"/>
      <c r="P71" s="28">
        <f t="shared" si="8"/>
        <v>6501</v>
      </c>
      <c r="Q71" s="28">
        <f t="shared" si="9"/>
        <v>19793.080000000002</v>
      </c>
      <c r="R71" s="28">
        <f t="shared" si="11"/>
        <v>16819</v>
      </c>
      <c r="S71" s="28">
        <f t="shared" si="10"/>
        <v>90206.92</v>
      </c>
      <c r="T71" s="51" t="s">
        <v>45</v>
      </c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</row>
    <row r="72" spans="1:56" s="12" customFormat="1" x14ac:dyDescent="0.25">
      <c r="A72" s="85">
        <v>66</v>
      </c>
      <c r="B72" s="24" t="s">
        <v>1000</v>
      </c>
      <c r="C72" s="85" t="s">
        <v>934</v>
      </c>
      <c r="D72" s="24" t="s">
        <v>124</v>
      </c>
      <c r="E72" s="24" t="s">
        <v>1001</v>
      </c>
      <c r="F72" s="25" t="s">
        <v>942</v>
      </c>
      <c r="G72" s="26">
        <v>25000</v>
      </c>
      <c r="H72" s="27">
        <v>0</v>
      </c>
      <c r="I72" s="28">
        <v>25</v>
      </c>
      <c r="J72" s="49">
        <v>717.5</v>
      </c>
      <c r="K72" s="50">
        <f t="shared" si="12"/>
        <v>1774.9999999999998</v>
      </c>
      <c r="L72" s="50">
        <f t="shared" si="7"/>
        <v>275</v>
      </c>
      <c r="M72" s="49">
        <v>760</v>
      </c>
      <c r="N72" s="28">
        <f t="shared" si="13"/>
        <v>1772.5000000000002</v>
      </c>
      <c r="O72" s="28"/>
      <c r="P72" s="28">
        <v>1477.5</v>
      </c>
      <c r="Q72" s="28">
        <v>1502.5</v>
      </c>
      <c r="R72" s="28">
        <f t="shared" ref="R72:R85" si="14">+K72+L72+N72</f>
        <v>3822.5</v>
      </c>
      <c r="S72" s="28">
        <v>23497.5</v>
      </c>
      <c r="T72" s="51" t="s">
        <v>45</v>
      </c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</row>
    <row r="73" spans="1:56" s="12" customFormat="1" x14ac:dyDescent="0.25">
      <c r="A73" s="85">
        <v>67</v>
      </c>
      <c r="B73" s="24" t="s">
        <v>1039</v>
      </c>
      <c r="C73" s="85" t="s">
        <v>934</v>
      </c>
      <c r="D73" s="24" t="s">
        <v>124</v>
      </c>
      <c r="E73" s="24" t="s">
        <v>41</v>
      </c>
      <c r="F73" s="25" t="s">
        <v>942</v>
      </c>
      <c r="G73" s="26">
        <v>25000</v>
      </c>
      <c r="H73" s="27">
        <v>0</v>
      </c>
      <c r="I73" s="28">
        <v>25</v>
      </c>
      <c r="J73" s="49">
        <v>717.5</v>
      </c>
      <c r="K73" s="50">
        <f t="shared" si="12"/>
        <v>1774.9999999999998</v>
      </c>
      <c r="L73" s="50">
        <f t="shared" si="7"/>
        <v>275</v>
      </c>
      <c r="M73" s="49">
        <v>760</v>
      </c>
      <c r="N73" s="28">
        <f t="shared" si="13"/>
        <v>1772.5000000000002</v>
      </c>
      <c r="O73" s="28"/>
      <c r="P73" s="28">
        <v>1477.5</v>
      </c>
      <c r="Q73" s="28">
        <v>1502.5</v>
      </c>
      <c r="R73" s="28">
        <f t="shared" si="14"/>
        <v>3822.5</v>
      </c>
      <c r="S73" s="28">
        <f t="shared" ref="S73:S85" si="15">+G73-Q73</f>
        <v>23497.5</v>
      </c>
      <c r="T73" s="51" t="s">
        <v>45</v>
      </c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</row>
    <row r="74" spans="1:56" s="12" customFormat="1" x14ac:dyDescent="0.25">
      <c r="A74" s="85">
        <v>68</v>
      </c>
      <c r="B74" s="24" t="s">
        <v>1043</v>
      </c>
      <c r="C74" s="85" t="s">
        <v>934</v>
      </c>
      <c r="D74" s="24" t="s">
        <v>124</v>
      </c>
      <c r="E74" s="52" t="s">
        <v>143</v>
      </c>
      <c r="F74" s="25" t="s">
        <v>942</v>
      </c>
      <c r="G74" s="26">
        <v>25000</v>
      </c>
      <c r="H74" s="27">
        <v>0</v>
      </c>
      <c r="I74" s="28">
        <v>25</v>
      </c>
      <c r="J74" s="49">
        <v>717.5</v>
      </c>
      <c r="K74" s="50">
        <f t="shared" si="12"/>
        <v>1774.9999999999998</v>
      </c>
      <c r="L74" s="50">
        <f t="shared" si="7"/>
        <v>275</v>
      </c>
      <c r="M74" s="49">
        <v>760</v>
      </c>
      <c r="N74" s="28">
        <f t="shared" si="13"/>
        <v>1772.5000000000002</v>
      </c>
      <c r="O74" s="28"/>
      <c r="P74" s="28">
        <v>1477.5</v>
      </c>
      <c r="Q74" s="28">
        <v>1502.5</v>
      </c>
      <c r="R74" s="28">
        <f t="shared" si="14"/>
        <v>3822.5</v>
      </c>
      <c r="S74" s="28">
        <f t="shared" si="15"/>
        <v>23497.5</v>
      </c>
      <c r="T74" s="51" t="s">
        <v>45</v>
      </c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</row>
    <row r="75" spans="1:56" s="12" customFormat="1" x14ac:dyDescent="0.25">
      <c r="A75" s="85">
        <v>69</v>
      </c>
      <c r="B75" s="24" t="s">
        <v>946</v>
      </c>
      <c r="C75" s="85" t="s">
        <v>934</v>
      </c>
      <c r="D75" s="24" t="s">
        <v>124</v>
      </c>
      <c r="E75" s="24" t="s">
        <v>101</v>
      </c>
      <c r="F75" s="25" t="s">
        <v>943</v>
      </c>
      <c r="G75" s="26">
        <v>25000</v>
      </c>
      <c r="H75" s="27">
        <v>0</v>
      </c>
      <c r="I75" s="28">
        <v>25</v>
      </c>
      <c r="J75" s="49">
        <v>717.5</v>
      </c>
      <c r="K75" s="50">
        <f t="shared" si="12"/>
        <v>1774.9999999999998</v>
      </c>
      <c r="L75" s="50">
        <f t="shared" si="7"/>
        <v>275</v>
      </c>
      <c r="M75" s="49">
        <v>760</v>
      </c>
      <c r="N75" s="28">
        <f t="shared" si="13"/>
        <v>1772.5000000000002</v>
      </c>
      <c r="O75" s="28"/>
      <c r="P75" s="28">
        <f t="shared" ref="P75:P138" si="16">+J75+M75</f>
        <v>1477.5</v>
      </c>
      <c r="Q75" s="28">
        <f t="shared" ref="Q75:Q85" si="17">+H75+I75+J75+M75+O75</f>
        <v>1502.5</v>
      </c>
      <c r="R75" s="28">
        <f t="shared" si="14"/>
        <v>3822.5</v>
      </c>
      <c r="S75" s="28">
        <f t="shared" si="15"/>
        <v>23497.5</v>
      </c>
      <c r="T75" s="51" t="s">
        <v>45</v>
      </c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</row>
    <row r="76" spans="1:56" s="12" customFormat="1" x14ac:dyDescent="0.25">
      <c r="A76" s="85">
        <v>70</v>
      </c>
      <c r="B76" s="24" t="s">
        <v>125</v>
      </c>
      <c r="C76" s="85" t="s">
        <v>934</v>
      </c>
      <c r="D76" s="24" t="s">
        <v>124</v>
      </c>
      <c r="E76" s="24" t="s">
        <v>141</v>
      </c>
      <c r="F76" s="25" t="s">
        <v>942</v>
      </c>
      <c r="G76" s="26">
        <v>29000</v>
      </c>
      <c r="H76" s="27">
        <v>0</v>
      </c>
      <c r="I76" s="28">
        <v>25</v>
      </c>
      <c r="J76" s="49">
        <v>832.3</v>
      </c>
      <c r="K76" s="50">
        <f t="shared" si="12"/>
        <v>2059</v>
      </c>
      <c r="L76" s="50">
        <f t="shared" si="7"/>
        <v>319.00000000000006</v>
      </c>
      <c r="M76" s="49">
        <v>881.6</v>
      </c>
      <c r="N76" s="28">
        <f t="shared" si="13"/>
        <v>2056.1</v>
      </c>
      <c r="O76" s="28"/>
      <c r="P76" s="28">
        <f t="shared" si="16"/>
        <v>1713.9</v>
      </c>
      <c r="Q76" s="28">
        <f t="shared" si="17"/>
        <v>1738.9</v>
      </c>
      <c r="R76" s="28">
        <f t="shared" si="14"/>
        <v>4434.1000000000004</v>
      </c>
      <c r="S76" s="28">
        <f t="shared" si="15"/>
        <v>27261.1</v>
      </c>
      <c r="T76" s="51" t="s">
        <v>45</v>
      </c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</row>
    <row r="77" spans="1:56" s="12" customFormat="1" x14ac:dyDescent="0.25">
      <c r="A77" s="85">
        <v>71</v>
      </c>
      <c r="B77" s="24" t="s">
        <v>133</v>
      </c>
      <c r="C77" s="85" t="s">
        <v>934</v>
      </c>
      <c r="D77" s="24" t="s">
        <v>124</v>
      </c>
      <c r="E77" s="24" t="s">
        <v>144</v>
      </c>
      <c r="F77" s="25" t="s">
        <v>942</v>
      </c>
      <c r="G77" s="26">
        <v>27300</v>
      </c>
      <c r="H77" s="27">
        <v>0</v>
      </c>
      <c r="I77" s="28">
        <v>25</v>
      </c>
      <c r="J77" s="49">
        <v>783.51</v>
      </c>
      <c r="K77" s="50">
        <f t="shared" si="12"/>
        <v>1938.2999999999997</v>
      </c>
      <c r="L77" s="50">
        <f t="shared" si="7"/>
        <v>300.3</v>
      </c>
      <c r="M77" s="49">
        <v>829.92</v>
      </c>
      <c r="N77" s="28">
        <f t="shared" si="13"/>
        <v>1935.5700000000002</v>
      </c>
      <c r="O77" s="28"/>
      <c r="P77" s="28">
        <f t="shared" si="16"/>
        <v>1613.4299999999998</v>
      </c>
      <c r="Q77" s="28">
        <f t="shared" si="17"/>
        <v>1638.4299999999998</v>
      </c>
      <c r="R77" s="28">
        <f t="shared" si="14"/>
        <v>4174.17</v>
      </c>
      <c r="S77" s="28">
        <f t="shared" si="15"/>
        <v>25661.57</v>
      </c>
      <c r="T77" s="51" t="s">
        <v>45</v>
      </c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</row>
    <row r="78" spans="1:56" s="12" customFormat="1" x14ac:dyDescent="0.25">
      <c r="A78" s="85">
        <v>72</v>
      </c>
      <c r="B78" s="24" t="s">
        <v>129</v>
      </c>
      <c r="C78" s="85" t="s">
        <v>934</v>
      </c>
      <c r="D78" s="24" t="s">
        <v>124</v>
      </c>
      <c r="E78" s="24" t="s">
        <v>37</v>
      </c>
      <c r="F78" s="25" t="s">
        <v>943</v>
      </c>
      <c r="G78" s="26">
        <v>25000</v>
      </c>
      <c r="H78" s="27">
        <v>0</v>
      </c>
      <c r="I78" s="28">
        <v>25</v>
      </c>
      <c r="J78" s="49">
        <v>717.5</v>
      </c>
      <c r="K78" s="50">
        <f t="shared" si="12"/>
        <v>1774.9999999999998</v>
      </c>
      <c r="L78" s="50">
        <f t="shared" si="7"/>
        <v>275</v>
      </c>
      <c r="M78" s="49">
        <v>760</v>
      </c>
      <c r="N78" s="28">
        <f t="shared" si="13"/>
        <v>1772.5000000000002</v>
      </c>
      <c r="O78" s="28"/>
      <c r="P78" s="28">
        <f t="shared" si="16"/>
        <v>1477.5</v>
      </c>
      <c r="Q78" s="28">
        <f t="shared" si="17"/>
        <v>1502.5</v>
      </c>
      <c r="R78" s="28">
        <f t="shared" si="14"/>
        <v>3822.5</v>
      </c>
      <c r="S78" s="28">
        <f t="shared" si="15"/>
        <v>23497.5</v>
      </c>
      <c r="T78" s="51" t="s">
        <v>45</v>
      </c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</row>
    <row r="79" spans="1:56" s="12" customFormat="1" x14ac:dyDescent="0.25">
      <c r="A79" s="85">
        <v>73</v>
      </c>
      <c r="B79" s="24" t="s">
        <v>130</v>
      </c>
      <c r="C79" s="85" t="s">
        <v>934</v>
      </c>
      <c r="D79" s="24" t="s">
        <v>124</v>
      </c>
      <c r="E79" s="24" t="s">
        <v>37</v>
      </c>
      <c r="F79" s="25" t="s">
        <v>943</v>
      </c>
      <c r="G79" s="26">
        <v>40000</v>
      </c>
      <c r="H79" s="27">
        <v>442.65</v>
      </c>
      <c r="I79" s="28">
        <v>25</v>
      </c>
      <c r="J79" s="49">
        <v>1148</v>
      </c>
      <c r="K79" s="50">
        <f t="shared" si="12"/>
        <v>2839.9999999999995</v>
      </c>
      <c r="L79" s="50">
        <f t="shared" si="7"/>
        <v>440.00000000000006</v>
      </c>
      <c r="M79" s="49">
        <v>1216</v>
      </c>
      <c r="N79" s="28">
        <f t="shared" si="13"/>
        <v>2836</v>
      </c>
      <c r="O79" s="28"/>
      <c r="P79" s="28">
        <f t="shared" si="16"/>
        <v>2364</v>
      </c>
      <c r="Q79" s="28">
        <f t="shared" si="17"/>
        <v>2831.65</v>
      </c>
      <c r="R79" s="28">
        <f t="shared" si="14"/>
        <v>6116</v>
      </c>
      <c r="S79" s="28">
        <f t="shared" si="15"/>
        <v>37168.35</v>
      </c>
      <c r="T79" s="51" t="s">
        <v>45</v>
      </c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</row>
    <row r="80" spans="1:56" s="12" customFormat="1" x14ac:dyDescent="0.25">
      <c r="A80" s="85">
        <v>74</v>
      </c>
      <c r="B80" s="24" t="s">
        <v>128</v>
      </c>
      <c r="C80" s="85" t="s">
        <v>934</v>
      </c>
      <c r="D80" s="24" t="s">
        <v>124</v>
      </c>
      <c r="E80" s="52" t="s">
        <v>143</v>
      </c>
      <c r="F80" s="25" t="s">
        <v>943</v>
      </c>
      <c r="G80" s="26">
        <v>25000</v>
      </c>
      <c r="H80" s="27">
        <v>0</v>
      </c>
      <c r="I80" s="28">
        <v>25</v>
      </c>
      <c r="J80" s="49">
        <v>717.5</v>
      </c>
      <c r="K80" s="50">
        <f t="shared" si="12"/>
        <v>1774.9999999999998</v>
      </c>
      <c r="L80" s="50">
        <f t="shared" si="7"/>
        <v>275</v>
      </c>
      <c r="M80" s="49">
        <v>760</v>
      </c>
      <c r="N80" s="28">
        <f t="shared" si="13"/>
        <v>1772.5000000000002</v>
      </c>
      <c r="O80" s="28"/>
      <c r="P80" s="28">
        <f t="shared" si="16"/>
        <v>1477.5</v>
      </c>
      <c r="Q80" s="28">
        <f t="shared" si="17"/>
        <v>1502.5</v>
      </c>
      <c r="R80" s="28">
        <f t="shared" si="14"/>
        <v>3822.5</v>
      </c>
      <c r="S80" s="28">
        <f t="shared" si="15"/>
        <v>23497.5</v>
      </c>
      <c r="T80" s="51" t="s">
        <v>45</v>
      </c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</row>
    <row r="81" spans="1:56" s="12" customFormat="1" x14ac:dyDescent="0.25">
      <c r="A81" s="85">
        <v>75</v>
      </c>
      <c r="B81" s="24" t="s">
        <v>131</v>
      </c>
      <c r="C81" s="85" t="s">
        <v>934</v>
      </c>
      <c r="D81" s="24" t="s">
        <v>124</v>
      </c>
      <c r="E81" s="52" t="s">
        <v>143</v>
      </c>
      <c r="F81" s="25" t="s">
        <v>943</v>
      </c>
      <c r="G81" s="26">
        <v>25000</v>
      </c>
      <c r="H81" s="27">
        <v>0</v>
      </c>
      <c r="I81" s="28">
        <v>25</v>
      </c>
      <c r="J81" s="49">
        <v>717.5</v>
      </c>
      <c r="K81" s="50">
        <f t="shared" si="12"/>
        <v>1774.9999999999998</v>
      </c>
      <c r="L81" s="50">
        <f t="shared" si="7"/>
        <v>275</v>
      </c>
      <c r="M81" s="49">
        <v>760</v>
      </c>
      <c r="N81" s="28">
        <f t="shared" si="13"/>
        <v>1772.5000000000002</v>
      </c>
      <c r="O81" s="28"/>
      <c r="P81" s="28">
        <f t="shared" si="16"/>
        <v>1477.5</v>
      </c>
      <c r="Q81" s="28">
        <f t="shared" si="17"/>
        <v>1502.5</v>
      </c>
      <c r="R81" s="28">
        <f t="shared" si="14"/>
        <v>3822.5</v>
      </c>
      <c r="S81" s="28">
        <f t="shared" si="15"/>
        <v>23497.5</v>
      </c>
      <c r="T81" s="51" t="s">
        <v>45</v>
      </c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</row>
    <row r="82" spans="1:56" s="12" customFormat="1" x14ac:dyDescent="0.25">
      <c r="A82" s="85">
        <v>76</v>
      </c>
      <c r="B82" s="24" t="s">
        <v>132</v>
      </c>
      <c r="C82" s="85" t="s">
        <v>934</v>
      </c>
      <c r="D82" s="24" t="s">
        <v>124</v>
      </c>
      <c r="E82" s="52" t="s">
        <v>143</v>
      </c>
      <c r="F82" s="25" t="s">
        <v>942</v>
      </c>
      <c r="G82" s="26">
        <v>25000</v>
      </c>
      <c r="H82" s="27">
        <v>0</v>
      </c>
      <c r="I82" s="28">
        <v>25</v>
      </c>
      <c r="J82" s="49">
        <v>717.5</v>
      </c>
      <c r="K82" s="50">
        <f t="shared" si="12"/>
        <v>1774.9999999999998</v>
      </c>
      <c r="L82" s="50">
        <f t="shared" ref="L82:L145" si="18">+G82*1.1%</f>
        <v>275</v>
      </c>
      <c r="M82" s="49">
        <v>760</v>
      </c>
      <c r="N82" s="28">
        <f t="shared" si="13"/>
        <v>1772.5000000000002</v>
      </c>
      <c r="O82" s="28"/>
      <c r="P82" s="28">
        <f t="shared" si="16"/>
        <v>1477.5</v>
      </c>
      <c r="Q82" s="28">
        <f t="shared" si="17"/>
        <v>1502.5</v>
      </c>
      <c r="R82" s="28">
        <f t="shared" si="14"/>
        <v>3822.5</v>
      </c>
      <c r="S82" s="28">
        <f t="shared" si="15"/>
        <v>23497.5</v>
      </c>
      <c r="T82" s="51" t="s">
        <v>45</v>
      </c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</row>
    <row r="83" spans="1:56" s="12" customFormat="1" x14ac:dyDescent="0.25">
      <c r="A83" s="85">
        <v>77</v>
      </c>
      <c r="B83" s="24" t="s">
        <v>127</v>
      </c>
      <c r="C83" s="85" t="s">
        <v>935</v>
      </c>
      <c r="D83" s="24" t="s">
        <v>124</v>
      </c>
      <c r="E83" s="52" t="s">
        <v>143</v>
      </c>
      <c r="F83" s="25" t="s">
        <v>943</v>
      </c>
      <c r="G83" s="26">
        <v>25000</v>
      </c>
      <c r="H83" s="27">
        <v>0</v>
      </c>
      <c r="I83" s="28">
        <v>25</v>
      </c>
      <c r="J83" s="49">
        <v>717.5</v>
      </c>
      <c r="K83" s="50">
        <f t="shared" si="12"/>
        <v>1774.9999999999998</v>
      </c>
      <c r="L83" s="50">
        <f t="shared" si="18"/>
        <v>275</v>
      </c>
      <c r="M83" s="49">
        <v>760</v>
      </c>
      <c r="N83" s="28">
        <f t="shared" si="13"/>
        <v>1772.5000000000002</v>
      </c>
      <c r="O83" s="28"/>
      <c r="P83" s="28">
        <f t="shared" si="16"/>
        <v>1477.5</v>
      </c>
      <c r="Q83" s="28">
        <f t="shared" si="17"/>
        <v>1502.5</v>
      </c>
      <c r="R83" s="28">
        <f t="shared" si="14"/>
        <v>3822.5</v>
      </c>
      <c r="S83" s="28">
        <f t="shared" si="15"/>
        <v>23497.5</v>
      </c>
      <c r="T83" s="51" t="s">
        <v>45</v>
      </c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</row>
    <row r="84" spans="1:56" s="12" customFormat="1" x14ac:dyDescent="0.25">
      <c r="A84" s="85">
        <v>78</v>
      </c>
      <c r="B84" s="24" t="s">
        <v>134</v>
      </c>
      <c r="C84" s="85" t="s">
        <v>934</v>
      </c>
      <c r="D84" s="24" t="s">
        <v>124</v>
      </c>
      <c r="E84" s="52" t="s">
        <v>143</v>
      </c>
      <c r="F84" s="25" t="s">
        <v>942</v>
      </c>
      <c r="G84" s="26">
        <v>25000</v>
      </c>
      <c r="H84" s="27">
        <v>0</v>
      </c>
      <c r="I84" s="28">
        <v>25</v>
      </c>
      <c r="J84" s="49">
        <v>717.5</v>
      </c>
      <c r="K84" s="50">
        <f t="shared" si="12"/>
        <v>1774.9999999999998</v>
      </c>
      <c r="L84" s="50">
        <f t="shared" si="18"/>
        <v>275</v>
      </c>
      <c r="M84" s="49">
        <v>760</v>
      </c>
      <c r="N84" s="28">
        <f t="shared" si="13"/>
        <v>1772.5000000000002</v>
      </c>
      <c r="O84" s="28"/>
      <c r="P84" s="28">
        <f t="shared" si="16"/>
        <v>1477.5</v>
      </c>
      <c r="Q84" s="28">
        <f t="shared" si="17"/>
        <v>1502.5</v>
      </c>
      <c r="R84" s="28">
        <f t="shared" si="14"/>
        <v>3822.5</v>
      </c>
      <c r="S84" s="28">
        <f t="shared" si="15"/>
        <v>23497.5</v>
      </c>
      <c r="T84" s="51" t="s">
        <v>45</v>
      </c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</row>
    <row r="85" spans="1:56" s="12" customFormat="1" x14ac:dyDescent="0.25">
      <c r="A85" s="85">
        <v>79</v>
      </c>
      <c r="B85" s="24" t="s">
        <v>135</v>
      </c>
      <c r="C85" s="85" t="s">
        <v>934</v>
      </c>
      <c r="D85" s="24" t="s">
        <v>124</v>
      </c>
      <c r="E85" s="52" t="s">
        <v>143</v>
      </c>
      <c r="F85" s="25" t="s">
        <v>942</v>
      </c>
      <c r="G85" s="26">
        <v>25000</v>
      </c>
      <c r="H85" s="27">
        <v>0</v>
      </c>
      <c r="I85" s="28">
        <v>25</v>
      </c>
      <c r="J85" s="49">
        <v>717.5</v>
      </c>
      <c r="K85" s="50">
        <f t="shared" si="12"/>
        <v>1774.9999999999998</v>
      </c>
      <c r="L85" s="50">
        <f t="shared" si="18"/>
        <v>275</v>
      </c>
      <c r="M85" s="49">
        <v>760</v>
      </c>
      <c r="N85" s="28">
        <f t="shared" si="13"/>
        <v>1772.5000000000002</v>
      </c>
      <c r="O85" s="28"/>
      <c r="P85" s="28">
        <f t="shared" si="16"/>
        <v>1477.5</v>
      </c>
      <c r="Q85" s="28">
        <f t="shared" si="17"/>
        <v>1502.5</v>
      </c>
      <c r="R85" s="28">
        <f t="shared" si="14"/>
        <v>3822.5</v>
      </c>
      <c r="S85" s="28">
        <f t="shared" si="15"/>
        <v>23497.5</v>
      </c>
      <c r="T85" s="51" t="s">
        <v>45</v>
      </c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</row>
    <row r="86" spans="1:56" s="12" customFormat="1" x14ac:dyDescent="0.25">
      <c r="A86" s="85">
        <v>80</v>
      </c>
      <c r="B86" s="24" t="s">
        <v>976</v>
      </c>
      <c r="C86" s="85" t="s">
        <v>934</v>
      </c>
      <c r="D86" s="24" t="s">
        <v>124</v>
      </c>
      <c r="E86" s="52" t="s">
        <v>143</v>
      </c>
      <c r="F86" s="25" t="s">
        <v>942</v>
      </c>
      <c r="G86" s="26">
        <v>25000</v>
      </c>
      <c r="H86" s="27">
        <v>0</v>
      </c>
      <c r="I86" s="28">
        <v>25</v>
      </c>
      <c r="J86" s="49">
        <v>717.5</v>
      </c>
      <c r="K86" s="50">
        <f t="shared" si="12"/>
        <v>1774.9999999999998</v>
      </c>
      <c r="L86" s="50">
        <f t="shared" si="18"/>
        <v>275</v>
      </c>
      <c r="M86" s="49">
        <v>760</v>
      </c>
      <c r="N86" s="28">
        <f t="shared" si="13"/>
        <v>1772.5000000000002</v>
      </c>
      <c r="O86" s="28"/>
      <c r="P86" s="28">
        <f t="shared" si="16"/>
        <v>1477.5</v>
      </c>
      <c r="Q86" s="28">
        <v>1502.5</v>
      </c>
      <c r="R86" s="28">
        <v>3822.5</v>
      </c>
      <c r="S86" s="28">
        <v>23497.5</v>
      </c>
      <c r="T86" s="51" t="s">
        <v>45</v>
      </c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</row>
    <row r="87" spans="1:56" s="12" customFormat="1" x14ac:dyDescent="0.25">
      <c r="A87" s="85">
        <v>81</v>
      </c>
      <c r="B87" s="24" t="s">
        <v>145</v>
      </c>
      <c r="C87" s="85" t="s">
        <v>934</v>
      </c>
      <c r="D87" s="24" t="s">
        <v>147</v>
      </c>
      <c r="E87" s="52" t="s">
        <v>121</v>
      </c>
      <c r="F87" s="25" t="s">
        <v>943</v>
      </c>
      <c r="G87" s="26">
        <v>65000</v>
      </c>
      <c r="H87" s="26">
        <v>4110.1000000000004</v>
      </c>
      <c r="I87" s="28">
        <v>25</v>
      </c>
      <c r="J87" s="49">
        <v>1865.5</v>
      </c>
      <c r="K87" s="50">
        <f t="shared" si="12"/>
        <v>4615</v>
      </c>
      <c r="L87" s="50">
        <f t="shared" si="18"/>
        <v>715.00000000000011</v>
      </c>
      <c r="M87" s="49">
        <v>1976</v>
      </c>
      <c r="N87" s="28">
        <f t="shared" si="13"/>
        <v>4608.5</v>
      </c>
      <c r="O87" s="28"/>
      <c r="P87" s="28">
        <f t="shared" si="16"/>
        <v>3841.5</v>
      </c>
      <c r="Q87" s="28">
        <f t="shared" ref="Q87:Q150" si="19">+H87+I87+J87+M87+O87</f>
        <v>7976.6</v>
      </c>
      <c r="R87" s="28">
        <f t="shared" ref="R87:R151" si="20">+K87+L87+N87</f>
        <v>9938.5</v>
      </c>
      <c r="S87" s="28">
        <f t="shared" ref="S87:S118" si="21">+G87-Q87</f>
        <v>57023.4</v>
      </c>
      <c r="T87" s="51" t="s">
        <v>45</v>
      </c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</row>
    <row r="88" spans="1:56" s="12" customFormat="1" x14ac:dyDescent="0.25">
      <c r="A88" s="85">
        <v>82</v>
      </c>
      <c r="B88" s="24" t="s">
        <v>1123</v>
      </c>
      <c r="C88" s="85" t="s">
        <v>934</v>
      </c>
      <c r="D88" s="24" t="s">
        <v>147</v>
      </c>
      <c r="E88" s="52" t="s">
        <v>37</v>
      </c>
      <c r="F88" s="25" t="s">
        <v>943</v>
      </c>
      <c r="G88" s="26">
        <v>25000</v>
      </c>
      <c r="H88" s="27">
        <v>0</v>
      </c>
      <c r="I88" s="28">
        <v>25</v>
      </c>
      <c r="J88" s="49">
        <v>717.5</v>
      </c>
      <c r="K88" s="50">
        <f t="shared" si="12"/>
        <v>1774.9999999999998</v>
      </c>
      <c r="L88" s="50">
        <f t="shared" si="18"/>
        <v>275</v>
      </c>
      <c r="M88" s="49">
        <v>760</v>
      </c>
      <c r="N88" s="28">
        <f t="shared" si="13"/>
        <v>1772.5000000000002</v>
      </c>
      <c r="O88" s="28"/>
      <c r="P88" s="28">
        <f t="shared" si="16"/>
        <v>1477.5</v>
      </c>
      <c r="Q88" s="28">
        <f t="shared" si="19"/>
        <v>1502.5</v>
      </c>
      <c r="R88" s="28">
        <f t="shared" si="20"/>
        <v>3822.5</v>
      </c>
      <c r="S88" s="28">
        <f t="shared" si="21"/>
        <v>23497.5</v>
      </c>
      <c r="T88" s="51" t="s">
        <v>45</v>
      </c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</row>
    <row r="89" spans="1:56" s="12" customFormat="1" x14ac:dyDescent="0.25">
      <c r="A89" s="85">
        <v>83</v>
      </c>
      <c r="B89" s="24" t="s">
        <v>146</v>
      </c>
      <c r="C89" s="85" t="s">
        <v>934</v>
      </c>
      <c r="D89" s="24" t="s">
        <v>147</v>
      </c>
      <c r="E89" s="52" t="s">
        <v>37</v>
      </c>
      <c r="F89" s="25" t="s">
        <v>943</v>
      </c>
      <c r="G89" s="26">
        <v>25000</v>
      </c>
      <c r="H89" s="27">
        <v>0</v>
      </c>
      <c r="I89" s="28">
        <v>25</v>
      </c>
      <c r="J89" s="49">
        <v>717.5</v>
      </c>
      <c r="K89" s="50">
        <f t="shared" si="12"/>
        <v>1774.9999999999998</v>
      </c>
      <c r="L89" s="50">
        <f t="shared" si="18"/>
        <v>275</v>
      </c>
      <c r="M89" s="49">
        <v>760</v>
      </c>
      <c r="N89" s="28">
        <f t="shared" si="13"/>
        <v>1772.5000000000002</v>
      </c>
      <c r="O89" s="28"/>
      <c r="P89" s="28">
        <f t="shared" si="16"/>
        <v>1477.5</v>
      </c>
      <c r="Q89" s="28">
        <f t="shared" si="19"/>
        <v>1502.5</v>
      </c>
      <c r="R89" s="28">
        <f t="shared" si="20"/>
        <v>3822.5</v>
      </c>
      <c r="S89" s="28">
        <f t="shared" si="21"/>
        <v>23497.5</v>
      </c>
      <c r="T89" s="51" t="s">
        <v>45</v>
      </c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</row>
    <row r="90" spans="1:56" s="23" customFormat="1" x14ac:dyDescent="0.25">
      <c r="A90" s="85">
        <v>84</v>
      </c>
      <c r="B90" s="24" t="s">
        <v>1136</v>
      </c>
      <c r="C90" s="85" t="s">
        <v>934</v>
      </c>
      <c r="D90" s="54" t="s">
        <v>148</v>
      </c>
      <c r="E90" s="52" t="s">
        <v>1137</v>
      </c>
      <c r="F90" s="25" t="s">
        <v>942</v>
      </c>
      <c r="G90" s="26">
        <v>110000</v>
      </c>
      <c r="H90" s="49">
        <v>14457.62</v>
      </c>
      <c r="I90" s="28">
        <v>25</v>
      </c>
      <c r="J90" s="49">
        <v>3157</v>
      </c>
      <c r="K90" s="50">
        <f t="shared" si="12"/>
        <v>7809.9999999999991</v>
      </c>
      <c r="L90" s="50">
        <f t="shared" si="18"/>
        <v>1210.0000000000002</v>
      </c>
      <c r="M90" s="49">
        <v>3344</v>
      </c>
      <c r="N90" s="28">
        <f t="shared" si="13"/>
        <v>7799.0000000000009</v>
      </c>
      <c r="O90" s="28"/>
      <c r="P90" s="28">
        <f t="shared" si="16"/>
        <v>6501</v>
      </c>
      <c r="Q90" s="28">
        <f t="shared" si="19"/>
        <v>20983.620000000003</v>
      </c>
      <c r="R90" s="28">
        <f t="shared" si="20"/>
        <v>16819</v>
      </c>
      <c r="S90" s="28">
        <f t="shared" si="21"/>
        <v>89016.38</v>
      </c>
      <c r="T90" s="51" t="s">
        <v>45</v>
      </c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</row>
    <row r="91" spans="1:56" s="12" customFormat="1" x14ac:dyDescent="0.25">
      <c r="A91" s="85">
        <v>85</v>
      </c>
      <c r="B91" s="53" t="s">
        <v>151</v>
      </c>
      <c r="C91" s="111" t="s">
        <v>935</v>
      </c>
      <c r="D91" s="54" t="s">
        <v>148</v>
      </c>
      <c r="E91" s="53" t="s">
        <v>153</v>
      </c>
      <c r="F91" s="25" t="s">
        <v>943</v>
      </c>
      <c r="G91" s="49">
        <v>70000</v>
      </c>
      <c r="H91" s="26">
        <v>5368.48</v>
      </c>
      <c r="I91" s="28">
        <v>25</v>
      </c>
      <c r="J91" s="49">
        <v>2009</v>
      </c>
      <c r="K91" s="50">
        <f t="shared" si="12"/>
        <v>4970</v>
      </c>
      <c r="L91" s="50">
        <f t="shared" si="18"/>
        <v>770.00000000000011</v>
      </c>
      <c r="M91" s="49">
        <v>2128</v>
      </c>
      <c r="N91" s="28">
        <f t="shared" si="13"/>
        <v>4963</v>
      </c>
      <c r="O91" s="28"/>
      <c r="P91" s="28">
        <f t="shared" si="16"/>
        <v>4137</v>
      </c>
      <c r="Q91" s="28">
        <f t="shared" si="19"/>
        <v>9530.48</v>
      </c>
      <c r="R91" s="28">
        <f t="shared" si="20"/>
        <v>10703</v>
      </c>
      <c r="S91" s="28">
        <f t="shared" si="21"/>
        <v>60469.520000000004</v>
      </c>
      <c r="T91" s="51" t="s">
        <v>45</v>
      </c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</row>
    <row r="92" spans="1:56" s="12" customFormat="1" x14ac:dyDescent="0.25">
      <c r="A92" s="85">
        <v>86</v>
      </c>
      <c r="B92" s="53" t="s">
        <v>149</v>
      </c>
      <c r="C92" s="111" t="s">
        <v>935</v>
      </c>
      <c r="D92" s="54" t="s">
        <v>148</v>
      </c>
      <c r="E92" s="53" t="s">
        <v>152</v>
      </c>
      <c r="F92" s="25" t="s">
        <v>942</v>
      </c>
      <c r="G92" s="49">
        <v>35000</v>
      </c>
      <c r="H92" s="27">
        <v>0</v>
      </c>
      <c r="I92" s="28">
        <v>25</v>
      </c>
      <c r="J92" s="49">
        <v>1004.5</v>
      </c>
      <c r="K92" s="50">
        <f t="shared" si="12"/>
        <v>2485</v>
      </c>
      <c r="L92" s="50">
        <f t="shared" si="18"/>
        <v>385.00000000000006</v>
      </c>
      <c r="M92" s="49">
        <v>1064</v>
      </c>
      <c r="N92" s="28">
        <f t="shared" si="13"/>
        <v>2481.5</v>
      </c>
      <c r="O92" s="28"/>
      <c r="P92" s="28">
        <f t="shared" si="16"/>
        <v>2068.5</v>
      </c>
      <c r="Q92" s="28">
        <f t="shared" si="19"/>
        <v>2093.5</v>
      </c>
      <c r="R92" s="28">
        <f t="shared" si="20"/>
        <v>5351.5</v>
      </c>
      <c r="S92" s="28">
        <f t="shared" si="21"/>
        <v>32906.5</v>
      </c>
      <c r="T92" s="51" t="s">
        <v>45</v>
      </c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</row>
    <row r="93" spans="1:56" s="12" customFormat="1" x14ac:dyDescent="0.25">
      <c r="A93" s="85">
        <v>87</v>
      </c>
      <c r="B93" s="53" t="s">
        <v>150</v>
      </c>
      <c r="C93" s="111" t="s">
        <v>934</v>
      </c>
      <c r="D93" s="54" t="s">
        <v>148</v>
      </c>
      <c r="E93" s="53" t="s">
        <v>152</v>
      </c>
      <c r="F93" s="25" t="s">
        <v>942</v>
      </c>
      <c r="G93" s="49">
        <v>25000</v>
      </c>
      <c r="H93" s="27">
        <v>0</v>
      </c>
      <c r="I93" s="28">
        <v>25</v>
      </c>
      <c r="J93" s="49">
        <v>717.5</v>
      </c>
      <c r="K93" s="50">
        <f t="shared" si="12"/>
        <v>1774.9999999999998</v>
      </c>
      <c r="L93" s="50">
        <f t="shared" si="18"/>
        <v>275</v>
      </c>
      <c r="M93" s="49">
        <v>760</v>
      </c>
      <c r="N93" s="28">
        <f t="shared" si="13"/>
        <v>1772.5000000000002</v>
      </c>
      <c r="O93" s="28"/>
      <c r="P93" s="28">
        <f t="shared" si="16"/>
        <v>1477.5</v>
      </c>
      <c r="Q93" s="28">
        <f t="shared" si="19"/>
        <v>1502.5</v>
      </c>
      <c r="R93" s="28">
        <f t="shared" si="20"/>
        <v>3822.5</v>
      </c>
      <c r="S93" s="28">
        <f t="shared" si="21"/>
        <v>23497.5</v>
      </c>
      <c r="T93" s="51" t="s">
        <v>45</v>
      </c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</row>
    <row r="94" spans="1:56" s="12" customFormat="1" x14ac:dyDescent="0.25">
      <c r="A94" s="85">
        <v>88</v>
      </c>
      <c r="B94" s="53" t="s">
        <v>941</v>
      </c>
      <c r="C94" s="111" t="s">
        <v>934</v>
      </c>
      <c r="D94" s="54" t="s">
        <v>148</v>
      </c>
      <c r="E94" s="53" t="s">
        <v>70</v>
      </c>
      <c r="F94" s="25" t="s">
        <v>942</v>
      </c>
      <c r="G94" s="49">
        <v>28000</v>
      </c>
      <c r="H94" s="27">
        <v>0</v>
      </c>
      <c r="I94" s="28">
        <v>25</v>
      </c>
      <c r="J94" s="49">
        <v>803.6</v>
      </c>
      <c r="K94" s="50">
        <f t="shared" si="12"/>
        <v>1987.9999999999998</v>
      </c>
      <c r="L94" s="50">
        <f t="shared" si="18"/>
        <v>308.00000000000006</v>
      </c>
      <c r="M94" s="50">
        <v>851.2</v>
      </c>
      <c r="N94" s="28">
        <f t="shared" si="13"/>
        <v>1985.2</v>
      </c>
      <c r="O94" s="28"/>
      <c r="P94" s="28">
        <f t="shared" si="16"/>
        <v>1654.8000000000002</v>
      </c>
      <c r="Q94" s="28">
        <f t="shared" si="19"/>
        <v>1679.8000000000002</v>
      </c>
      <c r="R94" s="28">
        <f t="shared" si="20"/>
        <v>4281.2</v>
      </c>
      <c r="S94" s="28">
        <f t="shared" si="21"/>
        <v>26320.2</v>
      </c>
      <c r="T94" s="51" t="s">
        <v>45</v>
      </c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</row>
    <row r="95" spans="1:56" s="97" customFormat="1" x14ac:dyDescent="0.25">
      <c r="A95" s="85">
        <v>89</v>
      </c>
      <c r="B95" s="24" t="s">
        <v>875</v>
      </c>
      <c r="C95" s="85" t="s">
        <v>934</v>
      </c>
      <c r="D95" s="54" t="s">
        <v>148</v>
      </c>
      <c r="E95" s="24" t="s">
        <v>37</v>
      </c>
      <c r="F95" s="25" t="s">
        <v>943</v>
      </c>
      <c r="G95" s="26">
        <v>25000</v>
      </c>
      <c r="H95" s="27">
        <v>0</v>
      </c>
      <c r="I95" s="28">
        <v>25</v>
      </c>
      <c r="J95" s="49">
        <v>717.5</v>
      </c>
      <c r="K95" s="50">
        <f t="shared" si="12"/>
        <v>1774.9999999999998</v>
      </c>
      <c r="L95" s="50">
        <f t="shared" si="18"/>
        <v>275</v>
      </c>
      <c r="M95" s="49">
        <v>760</v>
      </c>
      <c r="N95" s="28">
        <f t="shared" si="13"/>
        <v>1772.5000000000002</v>
      </c>
      <c r="O95" s="28"/>
      <c r="P95" s="28">
        <f t="shared" si="16"/>
        <v>1477.5</v>
      </c>
      <c r="Q95" s="28">
        <f t="shared" si="19"/>
        <v>1502.5</v>
      </c>
      <c r="R95" s="28">
        <f>+K95+L95+N95</f>
        <v>3822.5</v>
      </c>
      <c r="S95" s="28">
        <f t="shared" si="21"/>
        <v>23497.5</v>
      </c>
      <c r="T95" s="51" t="s">
        <v>45</v>
      </c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  <c r="BD95" s="158"/>
    </row>
    <row r="96" spans="1:56" s="12" customFormat="1" x14ac:dyDescent="0.25">
      <c r="A96" s="85">
        <v>90</v>
      </c>
      <c r="B96" s="24" t="s">
        <v>117</v>
      </c>
      <c r="C96" s="111" t="s">
        <v>934</v>
      </c>
      <c r="D96" s="24" t="s">
        <v>113</v>
      </c>
      <c r="E96" s="52" t="s">
        <v>120</v>
      </c>
      <c r="F96" s="25" t="s">
        <v>942</v>
      </c>
      <c r="G96" s="26">
        <v>63640</v>
      </c>
      <c r="H96" s="26">
        <v>3536.7</v>
      </c>
      <c r="I96" s="28">
        <v>25</v>
      </c>
      <c r="J96" s="49">
        <v>1826.47</v>
      </c>
      <c r="K96" s="50">
        <f t="shared" si="12"/>
        <v>4518.4399999999996</v>
      </c>
      <c r="L96" s="50">
        <f t="shared" si="18"/>
        <v>700.04000000000008</v>
      </c>
      <c r="M96" s="49">
        <v>1934.66</v>
      </c>
      <c r="N96" s="28">
        <f t="shared" si="13"/>
        <v>4512.076</v>
      </c>
      <c r="O96" s="28"/>
      <c r="P96" s="28">
        <f t="shared" si="16"/>
        <v>3761.13</v>
      </c>
      <c r="Q96" s="28">
        <f t="shared" si="19"/>
        <v>7322.83</v>
      </c>
      <c r="R96" s="28">
        <f t="shared" si="20"/>
        <v>9730.5560000000005</v>
      </c>
      <c r="S96" s="28">
        <f t="shared" si="21"/>
        <v>56317.17</v>
      </c>
      <c r="T96" s="51" t="s">
        <v>45</v>
      </c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</row>
    <row r="97" spans="1:56" s="12" customFormat="1" x14ac:dyDescent="0.25">
      <c r="A97" s="85">
        <v>91</v>
      </c>
      <c r="B97" s="24" t="s">
        <v>114</v>
      </c>
      <c r="C97" s="111" t="s">
        <v>934</v>
      </c>
      <c r="D97" s="24" t="s">
        <v>113</v>
      </c>
      <c r="E97" s="24" t="s">
        <v>120</v>
      </c>
      <c r="F97" s="25" t="s">
        <v>943</v>
      </c>
      <c r="G97" s="26">
        <v>50000</v>
      </c>
      <c r="H97" s="26">
        <v>1854</v>
      </c>
      <c r="I97" s="28">
        <v>25</v>
      </c>
      <c r="J97" s="49">
        <v>1435</v>
      </c>
      <c r="K97" s="50">
        <f t="shared" si="12"/>
        <v>3549.9999999999995</v>
      </c>
      <c r="L97" s="50">
        <f t="shared" si="18"/>
        <v>550</v>
      </c>
      <c r="M97" s="49">
        <v>1520</v>
      </c>
      <c r="N97" s="28">
        <f t="shared" si="13"/>
        <v>3545.0000000000005</v>
      </c>
      <c r="O97" s="28"/>
      <c r="P97" s="28">
        <f t="shared" si="16"/>
        <v>2955</v>
      </c>
      <c r="Q97" s="28">
        <f t="shared" si="19"/>
        <v>4834</v>
      </c>
      <c r="R97" s="28">
        <f t="shared" si="20"/>
        <v>7645</v>
      </c>
      <c r="S97" s="28">
        <f t="shared" si="21"/>
        <v>45166</v>
      </c>
      <c r="T97" s="51" t="s">
        <v>45</v>
      </c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</row>
    <row r="98" spans="1:56" s="14" customFormat="1" ht="15.75" x14ac:dyDescent="0.25">
      <c r="A98" s="85">
        <v>92</v>
      </c>
      <c r="B98" s="24" t="s">
        <v>115</v>
      </c>
      <c r="C98" s="111" t="s">
        <v>934</v>
      </c>
      <c r="D98" s="24" t="s">
        <v>113</v>
      </c>
      <c r="E98" s="24" t="s">
        <v>109</v>
      </c>
      <c r="F98" s="25" t="s">
        <v>943</v>
      </c>
      <c r="G98" s="26">
        <v>35000</v>
      </c>
      <c r="H98" s="27">
        <v>0</v>
      </c>
      <c r="I98" s="28">
        <v>25</v>
      </c>
      <c r="J98" s="49">
        <v>1004.5</v>
      </c>
      <c r="K98" s="50">
        <f t="shared" si="12"/>
        <v>2485</v>
      </c>
      <c r="L98" s="50">
        <f t="shared" si="18"/>
        <v>385.00000000000006</v>
      </c>
      <c r="M98" s="49">
        <v>1064</v>
      </c>
      <c r="N98" s="28">
        <f t="shared" si="13"/>
        <v>2481.5</v>
      </c>
      <c r="O98" s="28"/>
      <c r="P98" s="28">
        <f t="shared" si="16"/>
        <v>2068.5</v>
      </c>
      <c r="Q98" s="28">
        <f t="shared" si="19"/>
        <v>2093.5</v>
      </c>
      <c r="R98" s="28">
        <f t="shared" si="20"/>
        <v>5351.5</v>
      </c>
      <c r="S98" s="28">
        <f t="shared" si="21"/>
        <v>32906.5</v>
      </c>
      <c r="T98" s="51" t="s">
        <v>45</v>
      </c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59"/>
      <c r="AT98" s="159"/>
      <c r="AU98" s="159"/>
      <c r="AV98" s="159"/>
      <c r="AW98" s="159"/>
      <c r="AX98" s="159"/>
      <c r="AY98" s="159"/>
      <c r="AZ98" s="159"/>
      <c r="BA98" s="159"/>
      <c r="BB98" s="159"/>
      <c r="BC98" s="159"/>
      <c r="BD98" s="159"/>
    </row>
    <row r="99" spans="1:56" s="83" customFormat="1" ht="15.75" x14ac:dyDescent="0.25">
      <c r="A99" s="85">
        <v>93</v>
      </c>
      <c r="B99" s="24" t="s">
        <v>1138</v>
      </c>
      <c r="C99" s="111" t="s">
        <v>934</v>
      </c>
      <c r="D99" s="24" t="s">
        <v>113</v>
      </c>
      <c r="E99" s="24" t="s">
        <v>109</v>
      </c>
      <c r="F99" s="25" t="s">
        <v>938</v>
      </c>
      <c r="G99" s="26">
        <v>35000</v>
      </c>
      <c r="H99" s="27">
        <v>0</v>
      </c>
      <c r="I99" s="28">
        <v>25</v>
      </c>
      <c r="J99" s="49">
        <v>1004.5</v>
      </c>
      <c r="K99" s="50">
        <f t="shared" si="12"/>
        <v>2485</v>
      </c>
      <c r="L99" s="50">
        <f t="shared" si="18"/>
        <v>385.00000000000006</v>
      </c>
      <c r="M99" s="49">
        <v>1064</v>
      </c>
      <c r="N99" s="28">
        <f t="shared" si="13"/>
        <v>2481.5</v>
      </c>
      <c r="O99" s="28"/>
      <c r="P99" s="28">
        <f t="shared" si="16"/>
        <v>2068.5</v>
      </c>
      <c r="Q99" s="28">
        <f t="shared" si="19"/>
        <v>2093.5</v>
      </c>
      <c r="R99" s="28">
        <f t="shared" si="20"/>
        <v>5351.5</v>
      </c>
      <c r="S99" s="28">
        <f t="shared" si="21"/>
        <v>32906.5</v>
      </c>
      <c r="T99" s="51" t="s">
        <v>45</v>
      </c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  <c r="AR99" s="159"/>
      <c r="AS99" s="159"/>
      <c r="AT99" s="159"/>
      <c r="AU99" s="159"/>
      <c r="AV99" s="159"/>
      <c r="AW99" s="159"/>
      <c r="AX99" s="159"/>
      <c r="AY99" s="159"/>
      <c r="AZ99" s="159"/>
      <c r="BA99" s="159"/>
      <c r="BB99" s="159"/>
      <c r="BC99" s="159"/>
      <c r="BD99" s="159"/>
    </row>
    <row r="100" spans="1:56" s="12" customFormat="1" x14ac:dyDescent="0.25">
      <c r="A100" s="85">
        <v>94</v>
      </c>
      <c r="B100" s="24" t="s">
        <v>116</v>
      </c>
      <c r="C100" s="111" t="s">
        <v>935</v>
      </c>
      <c r="D100" s="24" t="s">
        <v>113</v>
      </c>
      <c r="E100" s="24" t="s">
        <v>37</v>
      </c>
      <c r="F100" s="25" t="s">
        <v>942</v>
      </c>
      <c r="G100" s="26">
        <v>25000</v>
      </c>
      <c r="H100" s="27">
        <v>0</v>
      </c>
      <c r="I100" s="28">
        <v>25</v>
      </c>
      <c r="J100" s="49">
        <v>717.5</v>
      </c>
      <c r="K100" s="50">
        <f t="shared" si="12"/>
        <v>1774.9999999999998</v>
      </c>
      <c r="L100" s="50">
        <f t="shared" si="18"/>
        <v>275</v>
      </c>
      <c r="M100" s="49">
        <v>760</v>
      </c>
      <c r="N100" s="28">
        <f t="shared" si="13"/>
        <v>1772.5000000000002</v>
      </c>
      <c r="O100" s="28"/>
      <c r="P100" s="28">
        <f t="shared" si="16"/>
        <v>1477.5</v>
      </c>
      <c r="Q100" s="28">
        <f t="shared" si="19"/>
        <v>1502.5</v>
      </c>
      <c r="R100" s="28">
        <f t="shared" si="20"/>
        <v>3822.5</v>
      </c>
      <c r="S100" s="28">
        <f t="shared" si="21"/>
        <v>23497.5</v>
      </c>
      <c r="T100" s="51" t="s">
        <v>45</v>
      </c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</row>
    <row r="101" spans="1:56" s="12" customFormat="1" x14ac:dyDescent="0.25">
      <c r="A101" s="85">
        <v>95</v>
      </c>
      <c r="B101" s="24" t="s">
        <v>294</v>
      </c>
      <c r="C101" s="111" t="s">
        <v>934</v>
      </c>
      <c r="D101" s="24" t="s">
        <v>292</v>
      </c>
      <c r="E101" s="24" t="s">
        <v>296</v>
      </c>
      <c r="F101" s="25" t="s">
        <v>943</v>
      </c>
      <c r="G101" s="26">
        <v>67500</v>
      </c>
      <c r="H101" s="26">
        <v>4263.07</v>
      </c>
      <c r="I101" s="28">
        <v>25</v>
      </c>
      <c r="J101" s="49">
        <v>1937.25</v>
      </c>
      <c r="K101" s="50">
        <f t="shared" si="12"/>
        <v>4792.5</v>
      </c>
      <c r="L101" s="50">
        <f t="shared" si="18"/>
        <v>742.50000000000011</v>
      </c>
      <c r="M101" s="49">
        <v>2052</v>
      </c>
      <c r="N101" s="28">
        <f t="shared" si="13"/>
        <v>4785.75</v>
      </c>
      <c r="O101" s="28"/>
      <c r="P101" s="28">
        <f t="shared" si="16"/>
        <v>3989.25</v>
      </c>
      <c r="Q101" s="28">
        <f t="shared" si="19"/>
        <v>8277.32</v>
      </c>
      <c r="R101" s="28">
        <f t="shared" si="20"/>
        <v>10320.75</v>
      </c>
      <c r="S101" s="28">
        <f t="shared" si="21"/>
        <v>59222.68</v>
      </c>
      <c r="T101" s="51" t="s">
        <v>45</v>
      </c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</row>
    <row r="102" spans="1:56" s="12" customFormat="1" x14ac:dyDescent="0.25">
      <c r="A102" s="85">
        <v>96</v>
      </c>
      <c r="B102" s="24" t="s">
        <v>293</v>
      </c>
      <c r="C102" s="111" t="s">
        <v>934</v>
      </c>
      <c r="D102" s="24" t="s">
        <v>292</v>
      </c>
      <c r="E102" s="24" t="s">
        <v>101</v>
      </c>
      <c r="F102" s="25" t="s">
        <v>943</v>
      </c>
      <c r="G102" s="26">
        <v>35000</v>
      </c>
      <c r="H102" s="27">
        <v>0</v>
      </c>
      <c r="I102" s="28">
        <v>25</v>
      </c>
      <c r="J102" s="49">
        <v>1004.5</v>
      </c>
      <c r="K102" s="50">
        <f t="shared" si="12"/>
        <v>2485</v>
      </c>
      <c r="L102" s="50">
        <f t="shared" si="18"/>
        <v>385.00000000000006</v>
      </c>
      <c r="M102" s="49">
        <v>1064</v>
      </c>
      <c r="N102" s="28">
        <f t="shared" si="13"/>
        <v>2481.5</v>
      </c>
      <c r="O102" s="28"/>
      <c r="P102" s="28">
        <f t="shared" si="16"/>
        <v>2068.5</v>
      </c>
      <c r="Q102" s="28">
        <f t="shared" si="19"/>
        <v>2093.5</v>
      </c>
      <c r="R102" s="28">
        <f t="shared" si="20"/>
        <v>5351.5</v>
      </c>
      <c r="S102" s="28">
        <f t="shared" si="21"/>
        <v>32906.5</v>
      </c>
      <c r="T102" s="51" t="s">
        <v>45</v>
      </c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</row>
    <row r="103" spans="1:56" s="12" customFormat="1" x14ac:dyDescent="0.25">
      <c r="A103" s="85">
        <v>97</v>
      </c>
      <c r="B103" s="24" t="s">
        <v>299</v>
      </c>
      <c r="C103" s="111" t="s">
        <v>934</v>
      </c>
      <c r="D103" s="24" t="s">
        <v>297</v>
      </c>
      <c r="E103" s="24" t="s">
        <v>301</v>
      </c>
      <c r="F103" s="25" t="s">
        <v>942</v>
      </c>
      <c r="G103" s="26">
        <v>61000</v>
      </c>
      <c r="H103" s="49">
        <v>3357.38</v>
      </c>
      <c r="I103" s="28">
        <v>25</v>
      </c>
      <c r="J103" s="49">
        <v>1750.7</v>
      </c>
      <c r="K103" s="50">
        <f t="shared" si="12"/>
        <v>4331</v>
      </c>
      <c r="L103" s="50">
        <f t="shared" si="18"/>
        <v>671.00000000000011</v>
      </c>
      <c r="M103" s="49">
        <v>1854.4</v>
      </c>
      <c r="N103" s="28">
        <f t="shared" si="13"/>
        <v>4324.9000000000005</v>
      </c>
      <c r="O103" s="28"/>
      <c r="P103" s="28">
        <f t="shared" si="16"/>
        <v>3605.1000000000004</v>
      </c>
      <c r="Q103" s="28">
        <f t="shared" si="19"/>
        <v>6987.48</v>
      </c>
      <c r="R103" s="28">
        <f t="shared" si="20"/>
        <v>9326.9000000000015</v>
      </c>
      <c r="S103" s="28">
        <f t="shared" si="21"/>
        <v>54012.520000000004</v>
      </c>
      <c r="T103" s="51" t="s">
        <v>45</v>
      </c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</row>
    <row r="104" spans="1:56" s="12" customFormat="1" x14ac:dyDescent="0.25">
      <c r="A104" s="85">
        <v>98</v>
      </c>
      <c r="B104" s="24" t="s">
        <v>298</v>
      </c>
      <c r="C104" s="111" t="s">
        <v>935</v>
      </c>
      <c r="D104" s="24" t="s">
        <v>297</v>
      </c>
      <c r="E104" s="24" t="s">
        <v>300</v>
      </c>
      <c r="F104" s="25" t="s">
        <v>943</v>
      </c>
      <c r="G104" s="26">
        <v>46000</v>
      </c>
      <c r="H104" s="49">
        <v>1051.3499999999999</v>
      </c>
      <c r="I104" s="28">
        <v>25</v>
      </c>
      <c r="J104" s="49">
        <v>1320.2</v>
      </c>
      <c r="K104" s="50">
        <f t="shared" si="12"/>
        <v>3265.9999999999995</v>
      </c>
      <c r="L104" s="50">
        <f t="shared" si="18"/>
        <v>506.00000000000006</v>
      </c>
      <c r="M104" s="49">
        <v>1398.4</v>
      </c>
      <c r="N104" s="28">
        <f t="shared" si="13"/>
        <v>3261.4</v>
      </c>
      <c r="O104" s="28"/>
      <c r="P104" s="28">
        <f t="shared" si="16"/>
        <v>2718.6000000000004</v>
      </c>
      <c r="Q104" s="28">
        <f t="shared" si="19"/>
        <v>3794.9500000000003</v>
      </c>
      <c r="R104" s="28">
        <f t="shared" si="20"/>
        <v>7033.4</v>
      </c>
      <c r="S104" s="28">
        <f t="shared" si="21"/>
        <v>42205.05</v>
      </c>
      <c r="T104" s="51" t="s">
        <v>45</v>
      </c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</row>
    <row r="105" spans="1:56" s="12" customFormat="1" x14ac:dyDescent="0.25">
      <c r="A105" s="85">
        <v>99</v>
      </c>
      <c r="B105" s="24" t="s">
        <v>304</v>
      </c>
      <c r="C105" s="111" t="s">
        <v>935</v>
      </c>
      <c r="D105" s="24" t="s">
        <v>305</v>
      </c>
      <c r="E105" s="24" t="s">
        <v>306</v>
      </c>
      <c r="F105" s="25" t="s">
        <v>942</v>
      </c>
      <c r="G105" s="26">
        <v>60000</v>
      </c>
      <c r="H105" s="26">
        <v>3486.68</v>
      </c>
      <c r="I105" s="28">
        <v>25</v>
      </c>
      <c r="J105" s="49">
        <v>1722</v>
      </c>
      <c r="K105" s="50">
        <f t="shared" si="12"/>
        <v>4260</v>
      </c>
      <c r="L105" s="50">
        <f t="shared" si="18"/>
        <v>660.00000000000011</v>
      </c>
      <c r="M105" s="49">
        <v>1824</v>
      </c>
      <c r="N105" s="28">
        <f t="shared" si="13"/>
        <v>4254</v>
      </c>
      <c r="O105" s="28"/>
      <c r="P105" s="28">
        <f t="shared" si="16"/>
        <v>3546</v>
      </c>
      <c r="Q105" s="28">
        <f t="shared" si="19"/>
        <v>7057.68</v>
      </c>
      <c r="R105" s="28">
        <f t="shared" si="20"/>
        <v>9174</v>
      </c>
      <c r="S105" s="28">
        <f t="shared" si="21"/>
        <v>52942.32</v>
      </c>
      <c r="T105" s="51" t="s">
        <v>45</v>
      </c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</row>
    <row r="106" spans="1:56" s="12" customFormat="1" x14ac:dyDescent="0.25">
      <c r="A106" s="85">
        <v>100</v>
      </c>
      <c r="B106" s="24" t="s">
        <v>303</v>
      </c>
      <c r="C106" s="111" t="s">
        <v>935</v>
      </c>
      <c r="D106" s="24" t="s">
        <v>305</v>
      </c>
      <c r="E106" s="24" t="s">
        <v>306</v>
      </c>
      <c r="F106" s="25" t="s">
        <v>942</v>
      </c>
      <c r="G106" s="26">
        <v>60000</v>
      </c>
      <c r="H106" s="26">
        <v>3169.2</v>
      </c>
      <c r="I106" s="28">
        <v>25</v>
      </c>
      <c r="J106" s="49">
        <v>1722</v>
      </c>
      <c r="K106" s="50">
        <f t="shared" si="12"/>
        <v>4260</v>
      </c>
      <c r="L106" s="50">
        <f t="shared" si="18"/>
        <v>660.00000000000011</v>
      </c>
      <c r="M106" s="49">
        <v>1824</v>
      </c>
      <c r="N106" s="28">
        <f t="shared" si="13"/>
        <v>4254</v>
      </c>
      <c r="O106" s="28"/>
      <c r="P106" s="28">
        <f t="shared" si="16"/>
        <v>3546</v>
      </c>
      <c r="Q106" s="28">
        <f t="shared" si="19"/>
        <v>6740.2</v>
      </c>
      <c r="R106" s="28">
        <f t="shared" si="20"/>
        <v>9174</v>
      </c>
      <c r="S106" s="28">
        <f t="shared" si="21"/>
        <v>53259.8</v>
      </c>
      <c r="T106" s="51" t="s">
        <v>45</v>
      </c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</row>
    <row r="107" spans="1:56" s="12" customFormat="1" x14ac:dyDescent="0.25">
      <c r="A107" s="85">
        <v>101</v>
      </c>
      <c r="B107" s="24" t="s">
        <v>302</v>
      </c>
      <c r="C107" s="111" t="s">
        <v>935</v>
      </c>
      <c r="D107" s="24" t="s">
        <v>305</v>
      </c>
      <c r="E107" s="24" t="s">
        <v>300</v>
      </c>
      <c r="F107" s="25" t="s">
        <v>943</v>
      </c>
      <c r="G107" s="26">
        <v>46000</v>
      </c>
      <c r="H107" s="26">
        <v>1289.46</v>
      </c>
      <c r="I107" s="28">
        <v>25</v>
      </c>
      <c r="J107" s="49">
        <v>1320.2</v>
      </c>
      <c r="K107" s="50">
        <f t="shared" si="12"/>
        <v>3265.9999999999995</v>
      </c>
      <c r="L107" s="50">
        <f t="shared" si="18"/>
        <v>506.00000000000006</v>
      </c>
      <c r="M107" s="49">
        <v>1398.4</v>
      </c>
      <c r="N107" s="28">
        <f t="shared" si="13"/>
        <v>3261.4</v>
      </c>
      <c r="O107" s="28"/>
      <c r="P107" s="28">
        <f t="shared" si="16"/>
        <v>2718.6000000000004</v>
      </c>
      <c r="Q107" s="28">
        <f t="shared" si="19"/>
        <v>4033.06</v>
      </c>
      <c r="R107" s="28">
        <f t="shared" si="20"/>
        <v>7033.4</v>
      </c>
      <c r="S107" s="28">
        <f t="shared" si="21"/>
        <v>41966.94</v>
      </c>
      <c r="T107" s="51" t="s">
        <v>45</v>
      </c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</row>
    <row r="108" spans="1:56" s="12" customFormat="1" x14ac:dyDescent="0.25">
      <c r="A108" s="85">
        <v>102</v>
      </c>
      <c r="B108" s="24" t="s">
        <v>318</v>
      </c>
      <c r="C108" s="111" t="s">
        <v>934</v>
      </c>
      <c r="D108" s="24" t="s">
        <v>317</v>
      </c>
      <c r="E108" s="24" t="s">
        <v>37</v>
      </c>
      <c r="F108" s="25" t="s">
        <v>942</v>
      </c>
      <c r="G108" s="26">
        <v>35000</v>
      </c>
      <c r="H108" s="27">
        <v>0</v>
      </c>
      <c r="I108" s="28">
        <v>25</v>
      </c>
      <c r="J108" s="49">
        <v>1004.5</v>
      </c>
      <c r="K108" s="50">
        <f t="shared" si="12"/>
        <v>2485</v>
      </c>
      <c r="L108" s="50">
        <f t="shared" si="18"/>
        <v>385.00000000000006</v>
      </c>
      <c r="M108" s="49">
        <v>1064</v>
      </c>
      <c r="N108" s="28">
        <f t="shared" si="13"/>
        <v>2481.5</v>
      </c>
      <c r="O108" s="28"/>
      <c r="P108" s="28">
        <f t="shared" si="16"/>
        <v>2068.5</v>
      </c>
      <c r="Q108" s="28">
        <f t="shared" si="19"/>
        <v>2093.5</v>
      </c>
      <c r="R108" s="28">
        <f t="shared" si="20"/>
        <v>5351.5</v>
      </c>
      <c r="S108" s="28">
        <f t="shared" si="21"/>
        <v>32906.5</v>
      </c>
      <c r="T108" s="51" t="s">
        <v>45</v>
      </c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</row>
    <row r="109" spans="1:56" s="12" customFormat="1" x14ac:dyDescent="0.25">
      <c r="A109" s="85">
        <v>103</v>
      </c>
      <c r="B109" s="24" t="s">
        <v>309</v>
      </c>
      <c r="C109" s="111" t="s">
        <v>935</v>
      </c>
      <c r="D109" s="24" t="s">
        <v>307</v>
      </c>
      <c r="E109" s="24" t="s">
        <v>121</v>
      </c>
      <c r="F109" s="25" t="s">
        <v>943</v>
      </c>
      <c r="G109" s="26">
        <v>80000</v>
      </c>
      <c r="H109" s="26">
        <v>7004.02</v>
      </c>
      <c r="I109" s="28">
        <v>25</v>
      </c>
      <c r="J109" s="49">
        <v>2296</v>
      </c>
      <c r="K109" s="50">
        <f t="shared" si="12"/>
        <v>5679.9999999999991</v>
      </c>
      <c r="L109" s="50">
        <f t="shared" si="18"/>
        <v>880.00000000000011</v>
      </c>
      <c r="M109" s="49">
        <v>2432</v>
      </c>
      <c r="N109" s="28">
        <f t="shared" si="13"/>
        <v>5672</v>
      </c>
      <c r="O109" s="28"/>
      <c r="P109" s="28">
        <f t="shared" si="16"/>
        <v>4728</v>
      </c>
      <c r="Q109" s="28">
        <f t="shared" si="19"/>
        <v>11757.02</v>
      </c>
      <c r="R109" s="28">
        <f t="shared" si="20"/>
        <v>12232</v>
      </c>
      <c r="S109" s="28">
        <f t="shared" si="21"/>
        <v>68242.98</v>
      </c>
      <c r="T109" s="51" t="s">
        <v>45</v>
      </c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</row>
    <row r="110" spans="1:56" s="12" customFormat="1" x14ac:dyDescent="0.25">
      <c r="A110" s="85">
        <v>104</v>
      </c>
      <c r="B110" s="24" t="s">
        <v>312</v>
      </c>
      <c r="C110" s="111" t="s">
        <v>935</v>
      </c>
      <c r="D110" s="24" t="s">
        <v>307</v>
      </c>
      <c r="E110" s="24" t="s">
        <v>315</v>
      </c>
      <c r="F110" s="25" t="s">
        <v>942</v>
      </c>
      <c r="G110" s="26">
        <v>45000</v>
      </c>
      <c r="H110" s="49">
        <v>1148.33</v>
      </c>
      <c r="I110" s="28">
        <v>25</v>
      </c>
      <c r="J110" s="49">
        <v>1291.5</v>
      </c>
      <c r="K110" s="50">
        <f t="shared" si="12"/>
        <v>3194.9999999999995</v>
      </c>
      <c r="L110" s="50">
        <f t="shared" si="18"/>
        <v>495.00000000000006</v>
      </c>
      <c r="M110" s="49">
        <v>1368</v>
      </c>
      <c r="N110" s="28">
        <f t="shared" si="13"/>
        <v>3190.5</v>
      </c>
      <c r="O110" s="28"/>
      <c r="P110" s="28">
        <f t="shared" si="16"/>
        <v>2659.5</v>
      </c>
      <c r="Q110" s="28">
        <f t="shared" si="19"/>
        <v>3832.83</v>
      </c>
      <c r="R110" s="28">
        <f t="shared" si="20"/>
        <v>6880.5</v>
      </c>
      <c r="S110" s="28">
        <f t="shared" si="21"/>
        <v>41167.17</v>
      </c>
      <c r="T110" s="51" t="s">
        <v>45</v>
      </c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</row>
    <row r="111" spans="1:56" s="12" customFormat="1" x14ac:dyDescent="0.25">
      <c r="A111" s="85">
        <v>105</v>
      </c>
      <c r="B111" s="24" t="s">
        <v>308</v>
      </c>
      <c r="C111" s="111" t="s">
        <v>935</v>
      </c>
      <c r="D111" s="24" t="s">
        <v>307</v>
      </c>
      <c r="E111" s="24" t="s">
        <v>315</v>
      </c>
      <c r="F111" s="25" t="s">
        <v>942</v>
      </c>
      <c r="G111" s="26">
        <v>35000</v>
      </c>
      <c r="H111" s="27">
        <v>0</v>
      </c>
      <c r="I111" s="28">
        <v>25</v>
      </c>
      <c r="J111" s="49">
        <v>1004.5</v>
      </c>
      <c r="K111" s="50">
        <f t="shared" si="12"/>
        <v>2485</v>
      </c>
      <c r="L111" s="50">
        <f t="shared" si="18"/>
        <v>385.00000000000006</v>
      </c>
      <c r="M111" s="49">
        <v>1064</v>
      </c>
      <c r="N111" s="28">
        <f t="shared" si="13"/>
        <v>2481.5</v>
      </c>
      <c r="O111" s="28"/>
      <c r="P111" s="28">
        <f t="shared" si="16"/>
        <v>2068.5</v>
      </c>
      <c r="Q111" s="28">
        <f t="shared" si="19"/>
        <v>2093.5</v>
      </c>
      <c r="R111" s="28">
        <f t="shared" si="20"/>
        <v>5351.5</v>
      </c>
      <c r="S111" s="28">
        <f t="shared" si="21"/>
        <v>32906.5</v>
      </c>
      <c r="T111" s="51" t="s">
        <v>45</v>
      </c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</row>
    <row r="112" spans="1:56" s="12" customFormat="1" x14ac:dyDescent="0.25">
      <c r="A112" s="85">
        <v>106</v>
      </c>
      <c r="B112" s="24" t="s">
        <v>313</v>
      </c>
      <c r="C112" s="111" t="s">
        <v>935</v>
      </c>
      <c r="D112" s="24" t="s">
        <v>307</v>
      </c>
      <c r="E112" s="24" t="s">
        <v>315</v>
      </c>
      <c r="F112" s="25" t="s">
        <v>942</v>
      </c>
      <c r="G112" s="26">
        <v>35000</v>
      </c>
      <c r="H112" s="27">
        <v>0</v>
      </c>
      <c r="I112" s="28">
        <v>25</v>
      </c>
      <c r="J112" s="49">
        <v>1004.5</v>
      </c>
      <c r="K112" s="50">
        <f t="shared" si="12"/>
        <v>2485</v>
      </c>
      <c r="L112" s="50">
        <f t="shared" si="18"/>
        <v>385.00000000000006</v>
      </c>
      <c r="M112" s="49">
        <v>1064</v>
      </c>
      <c r="N112" s="28">
        <f t="shared" si="13"/>
        <v>2481.5</v>
      </c>
      <c r="O112" s="28"/>
      <c r="P112" s="28">
        <f t="shared" si="16"/>
        <v>2068.5</v>
      </c>
      <c r="Q112" s="28">
        <f t="shared" si="19"/>
        <v>2093.5</v>
      </c>
      <c r="R112" s="28">
        <f t="shared" si="20"/>
        <v>5351.5</v>
      </c>
      <c r="S112" s="28">
        <f t="shared" si="21"/>
        <v>32906.5</v>
      </c>
      <c r="T112" s="51" t="s">
        <v>45</v>
      </c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</row>
    <row r="113" spans="1:56" s="12" customFormat="1" x14ac:dyDescent="0.25">
      <c r="A113" s="85">
        <v>107</v>
      </c>
      <c r="B113" s="24" t="s">
        <v>314</v>
      </c>
      <c r="C113" s="111" t="s">
        <v>935</v>
      </c>
      <c r="D113" s="24" t="s">
        <v>307</v>
      </c>
      <c r="E113" s="24" t="s">
        <v>315</v>
      </c>
      <c r="F113" s="25" t="s">
        <v>942</v>
      </c>
      <c r="G113" s="26">
        <v>35000</v>
      </c>
      <c r="H113" s="27">
        <v>0</v>
      </c>
      <c r="I113" s="28">
        <v>25</v>
      </c>
      <c r="J113" s="49">
        <v>1004.5</v>
      </c>
      <c r="K113" s="50">
        <f t="shared" si="12"/>
        <v>2485</v>
      </c>
      <c r="L113" s="50">
        <f t="shared" si="18"/>
        <v>385.00000000000006</v>
      </c>
      <c r="M113" s="49">
        <v>1064</v>
      </c>
      <c r="N113" s="28">
        <f t="shared" si="13"/>
        <v>2481.5</v>
      </c>
      <c r="O113" s="28"/>
      <c r="P113" s="28">
        <f t="shared" si="16"/>
        <v>2068.5</v>
      </c>
      <c r="Q113" s="28">
        <f t="shared" si="19"/>
        <v>2093.5</v>
      </c>
      <c r="R113" s="28">
        <f t="shared" si="20"/>
        <v>5351.5</v>
      </c>
      <c r="S113" s="28">
        <f t="shared" si="21"/>
        <v>32906.5</v>
      </c>
      <c r="T113" s="51" t="s">
        <v>45</v>
      </c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</row>
    <row r="114" spans="1:56" s="12" customFormat="1" x14ac:dyDescent="0.25">
      <c r="A114" s="85">
        <v>108</v>
      </c>
      <c r="B114" s="24" t="s">
        <v>311</v>
      </c>
      <c r="C114" s="111" t="s">
        <v>934</v>
      </c>
      <c r="D114" s="24" t="s">
        <v>307</v>
      </c>
      <c r="E114" s="24" t="s">
        <v>316</v>
      </c>
      <c r="F114" s="25" t="s">
        <v>942</v>
      </c>
      <c r="G114" s="26">
        <v>28500</v>
      </c>
      <c r="H114" s="27">
        <v>0</v>
      </c>
      <c r="I114" s="28">
        <v>25</v>
      </c>
      <c r="J114" s="49">
        <v>817.95</v>
      </c>
      <c r="K114" s="50">
        <f t="shared" si="12"/>
        <v>2023.4999999999998</v>
      </c>
      <c r="L114" s="50">
        <f t="shared" si="18"/>
        <v>313.50000000000006</v>
      </c>
      <c r="M114" s="49">
        <v>866.4</v>
      </c>
      <c r="N114" s="28">
        <f t="shared" si="13"/>
        <v>2020.65</v>
      </c>
      <c r="O114" s="28"/>
      <c r="P114" s="28">
        <f t="shared" si="16"/>
        <v>1684.35</v>
      </c>
      <c r="Q114" s="28">
        <f t="shared" si="19"/>
        <v>1709.35</v>
      </c>
      <c r="R114" s="28">
        <f t="shared" si="20"/>
        <v>4357.6499999999996</v>
      </c>
      <c r="S114" s="28">
        <f t="shared" si="21"/>
        <v>26790.65</v>
      </c>
      <c r="T114" s="51" t="s">
        <v>45</v>
      </c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</row>
    <row r="115" spans="1:56" s="12" customFormat="1" x14ac:dyDescent="0.25">
      <c r="A115" s="85">
        <v>109</v>
      </c>
      <c r="B115" s="24" t="s">
        <v>51</v>
      </c>
      <c r="C115" s="85" t="s">
        <v>934</v>
      </c>
      <c r="D115" s="24" t="s">
        <v>46</v>
      </c>
      <c r="E115" s="29" t="s">
        <v>67</v>
      </c>
      <c r="F115" s="25" t="s">
        <v>943</v>
      </c>
      <c r="G115" s="30">
        <v>25000</v>
      </c>
      <c r="H115" s="27">
        <v>0</v>
      </c>
      <c r="I115" s="28">
        <v>25</v>
      </c>
      <c r="J115" s="49">
        <v>717.5</v>
      </c>
      <c r="K115" s="50">
        <f t="shared" si="12"/>
        <v>1774.9999999999998</v>
      </c>
      <c r="L115" s="50">
        <f t="shared" si="18"/>
        <v>275</v>
      </c>
      <c r="M115" s="49">
        <v>760</v>
      </c>
      <c r="N115" s="28">
        <f t="shared" si="13"/>
        <v>1772.5000000000002</v>
      </c>
      <c r="O115" s="28"/>
      <c r="P115" s="28">
        <f t="shared" si="16"/>
        <v>1477.5</v>
      </c>
      <c r="Q115" s="28">
        <f t="shared" si="19"/>
        <v>1502.5</v>
      </c>
      <c r="R115" s="28">
        <f t="shared" si="20"/>
        <v>3822.5</v>
      </c>
      <c r="S115" s="28">
        <f t="shared" si="21"/>
        <v>23497.5</v>
      </c>
      <c r="T115" s="51" t="s">
        <v>45</v>
      </c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</row>
    <row r="116" spans="1:56" s="12" customFormat="1" x14ac:dyDescent="0.25">
      <c r="A116" s="85">
        <v>110</v>
      </c>
      <c r="B116" s="29" t="s">
        <v>54</v>
      </c>
      <c r="C116" s="112" t="s">
        <v>934</v>
      </c>
      <c r="D116" s="29" t="s">
        <v>46</v>
      </c>
      <c r="E116" s="29" t="s">
        <v>67</v>
      </c>
      <c r="F116" s="31" t="s">
        <v>942</v>
      </c>
      <c r="G116" s="30">
        <v>25000</v>
      </c>
      <c r="H116" s="86">
        <v>0</v>
      </c>
      <c r="I116" s="28">
        <v>25</v>
      </c>
      <c r="J116" s="87">
        <v>717.5</v>
      </c>
      <c r="K116" s="32">
        <f t="shared" si="12"/>
        <v>1774.9999999999998</v>
      </c>
      <c r="L116" s="32">
        <f t="shared" si="18"/>
        <v>275</v>
      </c>
      <c r="M116" s="87">
        <v>760</v>
      </c>
      <c r="N116" s="33">
        <f t="shared" si="13"/>
        <v>1772.5000000000002</v>
      </c>
      <c r="O116" s="33"/>
      <c r="P116" s="33">
        <f t="shared" si="16"/>
        <v>1477.5</v>
      </c>
      <c r="Q116" s="33">
        <f t="shared" si="19"/>
        <v>1502.5</v>
      </c>
      <c r="R116" s="33">
        <f t="shared" si="20"/>
        <v>3822.5</v>
      </c>
      <c r="S116" s="33">
        <f t="shared" si="21"/>
        <v>23497.5</v>
      </c>
      <c r="T116" s="51" t="s">
        <v>45</v>
      </c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</row>
    <row r="117" spans="1:56" s="12" customFormat="1" x14ac:dyDescent="0.25">
      <c r="A117" s="85">
        <v>111</v>
      </c>
      <c r="B117" s="24" t="s">
        <v>118</v>
      </c>
      <c r="C117" s="85" t="s">
        <v>934</v>
      </c>
      <c r="D117" s="24" t="s">
        <v>46</v>
      </c>
      <c r="E117" s="24" t="s">
        <v>123</v>
      </c>
      <c r="F117" s="25" t="s">
        <v>943</v>
      </c>
      <c r="G117" s="26">
        <v>25000</v>
      </c>
      <c r="H117" s="27">
        <v>0</v>
      </c>
      <c r="I117" s="28">
        <v>25</v>
      </c>
      <c r="J117" s="49">
        <v>717.5</v>
      </c>
      <c r="K117" s="50">
        <f t="shared" si="12"/>
        <v>1774.9999999999998</v>
      </c>
      <c r="L117" s="50">
        <f t="shared" si="18"/>
        <v>275</v>
      </c>
      <c r="M117" s="49">
        <v>760</v>
      </c>
      <c r="N117" s="28">
        <f t="shared" si="13"/>
        <v>1772.5000000000002</v>
      </c>
      <c r="O117" s="28"/>
      <c r="P117" s="28">
        <f t="shared" si="16"/>
        <v>1477.5</v>
      </c>
      <c r="Q117" s="28">
        <f t="shared" si="19"/>
        <v>1502.5</v>
      </c>
      <c r="R117" s="28">
        <f t="shared" si="20"/>
        <v>3822.5</v>
      </c>
      <c r="S117" s="28">
        <f t="shared" si="21"/>
        <v>23497.5</v>
      </c>
      <c r="T117" s="51" t="s">
        <v>45</v>
      </c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</row>
    <row r="118" spans="1:56" s="12" customFormat="1" x14ac:dyDescent="0.25">
      <c r="A118" s="85">
        <v>112</v>
      </c>
      <c r="B118" s="24" t="s">
        <v>140</v>
      </c>
      <c r="C118" s="85" t="s">
        <v>934</v>
      </c>
      <c r="D118" s="24" t="s">
        <v>46</v>
      </c>
      <c r="E118" s="24" t="s">
        <v>141</v>
      </c>
      <c r="F118" s="25" t="s">
        <v>942</v>
      </c>
      <c r="G118" s="26">
        <v>25000</v>
      </c>
      <c r="H118" s="27">
        <v>0</v>
      </c>
      <c r="I118" s="28">
        <v>25</v>
      </c>
      <c r="J118" s="49">
        <v>717.5</v>
      </c>
      <c r="K118" s="50">
        <f t="shared" si="12"/>
        <v>1774.9999999999998</v>
      </c>
      <c r="L118" s="50">
        <f t="shared" si="18"/>
        <v>275</v>
      </c>
      <c r="M118" s="49">
        <v>760</v>
      </c>
      <c r="N118" s="28">
        <f t="shared" si="13"/>
        <v>1772.5000000000002</v>
      </c>
      <c r="O118" s="28"/>
      <c r="P118" s="28">
        <f t="shared" si="16"/>
        <v>1477.5</v>
      </c>
      <c r="Q118" s="28">
        <f t="shared" si="19"/>
        <v>1502.5</v>
      </c>
      <c r="R118" s="28">
        <f t="shared" si="20"/>
        <v>3822.5</v>
      </c>
      <c r="S118" s="28">
        <f t="shared" si="21"/>
        <v>23497.5</v>
      </c>
      <c r="T118" s="51" t="s">
        <v>45</v>
      </c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</row>
    <row r="119" spans="1:56" s="12" customFormat="1" x14ac:dyDescent="0.25">
      <c r="A119" s="85">
        <v>113</v>
      </c>
      <c r="B119" s="24" t="s">
        <v>295</v>
      </c>
      <c r="C119" s="111" t="s">
        <v>934</v>
      </c>
      <c r="D119" s="24" t="s">
        <v>46</v>
      </c>
      <c r="E119" s="24" t="s">
        <v>141</v>
      </c>
      <c r="F119" s="25" t="s">
        <v>942</v>
      </c>
      <c r="G119" s="26">
        <v>25000</v>
      </c>
      <c r="H119" s="27">
        <v>0</v>
      </c>
      <c r="I119" s="28">
        <v>25</v>
      </c>
      <c r="J119" s="49">
        <v>717.5</v>
      </c>
      <c r="K119" s="50">
        <f t="shared" si="12"/>
        <v>1774.9999999999998</v>
      </c>
      <c r="L119" s="50">
        <f t="shared" si="18"/>
        <v>275</v>
      </c>
      <c r="M119" s="49">
        <v>760</v>
      </c>
      <c r="N119" s="28">
        <f t="shared" si="13"/>
        <v>1772.5000000000002</v>
      </c>
      <c r="O119" s="28"/>
      <c r="P119" s="28">
        <f t="shared" si="16"/>
        <v>1477.5</v>
      </c>
      <c r="Q119" s="28">
        <f t="shared" si="19"/>
        <v>1502.5</v>
      </c>
      <c r="R119" s="28">
        <f t="shared" si="20"/>
        <v>3822.5</v>
      </c>
      <c r="S119" s="28">
        <f t="shared" ref="S119:S150" si="22">+G119-Q119</f>
        <v>23497.5</v>
      </c>
      <c r="T119" s="51" t="s">
        <v>45</v>
      </c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</row>
    <row r="120" spans="1:56" s="12" customFormat="1" x14ac:dyDescent="0.25">
      <c r="A120" s="85">
        <v>114</v>
      </c>
      <c r="B120" s="24" t="s">
        <v>137</v>
      </c>
      <c r="C120" s="85" t="s">
        <v>934</v>
      </c>
      <c r="D120" s="24" t="s">
        <v>46</v>
      </c>
      <c r="E120" s="24" t="s">
        <v>141</v>
      </c>
      <c r="F120" s="25" t="s">
        <v>942</v>
      </c>
      <c r="G120" s="26">
        <v>25000</v>
      </c>
      <c r="H120" s="27">
        <v>0</v>
      </c>
      <c r="I120" s="28">
        <v>25</v>
      </c>
      <c r="J120" s="49">
        <v>717.5</v>
      </c>
      <c r="K120" s="50">
        <f t="shared" si="12"/>
        <v>1774.9999999999998</v>
      </c>
      <c r="L120" s="50">
        <f t="shared" si="18"/>
        <v>275</v>
      </c>
      <c r="M120" s="49">
        <v>760</v>
      </c>
      <c r="N120" s="28">
        <f t="shared" si="13"/>
        <v>1772.5000000000002</v>
      </c>
      <c r="O120" s="28"/>
      <c r="P120" s="28">
        <f t="shared" si="16"/>
        <v>1477.5</v>
      </c>
      <c r="Q120" s="28">
        <f t="shared" si="19"/>
        <v>1502.5</v>
      </c>
      <c r="R120" s="28">
        <f t="shared" si="20"/>
        <v>3822.5</v>
      </c>
      <c r="S120" s="28">
        <f t="shared" si="22"/>
        <v>23497.5</v>
      </c>
      <c r="T120" s="51" t="s">
        <v>45</v>
      </c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</row>
    <row r="121" spans="1:56" s="12" customFormat="1" x14ac:dyDescent="0.25">
      <c r="A121" s="85">
        <v>115</v>
      </c>
      <c r="B121" s="24" t="s">
        <v>48</v>
      </c>
      <c r="C121" s="85" t="s">
        <v>934</v>
      </c>
      <c r="D121" s="24" t="s">
        <v>46</v>
      </c>
      <c r="E121" s="24" t="s">
        <v>64</v>
      </c>
      <c r="F121" s="25" t="s">
        <v>942</v>
      </c>
      <c r="G121" s="26">
        <v>25000</v>
      </c>
      <c r="H121" s="27">
        <v>0</v>
      </c>
      <c r="I121" s="28">
        <v>25</v>
      </c>
      <c r="J121" s="49">
        <v>717.5</v>
      </c>
      <c r="K121" s="50">
        <f t="shared" si="12"/>
        <v>1774.9999999999998</v>
      </c>
      <c r="L121" s="50">
        <f t="shared" si="18"/>
        <v>275</v>
      </c>
      <c r="M121" s="49">
        <v>760</v>
      </c>
      <c r="N121" s="28">
        <f t="shared" si="13"/>
        <v>1772.5000000000002</v>
      </c>
      <c r="O121" s="28"/>
      <c r="P121" s="28">
        <f t="shared" si="16"/>
        <v>1477.5</v>
      </c>
      <c r="Q121" s="28">
        <f t="shared" si="19"/>
        <v>1502.5</v>
      </c>
      <c r="R121" s="28">
        <f t="shared" si="20"/>
        <v>3822.5</v>
      </c>
      <c r="S121" s="28">
        <f t="shared" si="22"/>
        <v>23497.5</v>
      </c>
      <c r="T121" s="51" t="s">
        <v>45</v>
      </c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</row>
    <row r="122" spans="1:56" s="12" customFormat="1" x14ac:dyDescent="0.25">
      <c r="A122" s="85">
        <v>116</v>
      </c>
      <c r="B122" s="24" t="s">
        <v>1121</v>
      </c>
      <c r="C122" s="85" t="s">
        <v>935</v>
      </c>
      <c r="D122" s="24" t="s">
        <v>46</v>
      </c>
      <c r="E122" s="24" t="s">
        <v>64</v>
      </c>
      <c r="F122" s="25" t="s">
        <v>943</v>
      </c>
      <c r="G122" s="26">
        <v>25000</v>
      </c>
      <c r="H122" s="27">
        <v>0</v>
      </c>
      <c r="I122" s="28">
        <v>25</v>
      </c>
      <c r="J122" s="49">
        <v>717.5</v>
      </c>
      <c r="K122" s="50">
        <f t="shared" si="12"/>
        <v>1774.9999999999998</v>
      </c>
      <c r="L122" s="50">
        <f t="shared" si="18"/>
        <v>275</v>
      </c>
      <c r="M122" s="49">
        <v>760</v>
      </c>
      <c r="N122" s="28">
        <f t="shared" si="13"/>
        <v>1772.5000000000002</v>
      </c>
      <c r="O122" s="28"/>
      <c r="P122" s="28">
        <f t="shared" si="16"/>
        <v>1477.5</v>
      </c>
      <c r="Q122" s="28">
        <f t="shared" si="19"/>
        <v>1502.5</v>
      </c>
      <c r="R122" s="28">
        <f t="shared" si="20"/>
        <v>3822.5</v>
      </c>
      <c r="S122" s="28">
        <f t="shared" si="22"/>
        <v>23497.5</v>
      </c>
      <c r="T122" s="51" t="s">
        <v>45</v>
      </c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</row>
    <row r="123" spans="1:56" s="12" customFormat="1" x14ac:dyDescent="0.25">
      <c r="A123" s="85">
        <v>117</v>
      </c>
      <c r="B123" s="24" t="s">
        <v>47</v>
      </c>
      <c r="C123" s="85" t="s">
        <v>934</v>
      </c>
      <c r="D123" s="24" t="s">
        <v>46</v>
      </c>
      <c r="E123" s="24" t="s">
        <v>65</v>
      </c>
      <c r="F123" s="25" t="s">
        <v>942</v>
      </c>
      <c r="G123" s="26">
        <v>25000</v>
      </c>
      <c r="H123" s="27">
        <v>0</v>
      </c>
      <c r="I123" s="28">
        <v>25</v>
      </c>
      <c r="J123" s="49">
        <v>717.5</v>
      </c>
      <c r="K123" s="50">
        <f t="shared" si="12"/>
        <v>1774.9999999999998</v>
      </c>
      <c r="L123" s="50">
        <f t="shared" si="18"/>
        <v>275</v>
      </c>
      <c r="M123" s="49">
        <v>760</v>
      </c>
      <c r="N123" s="28">
        <f t="shared" si="13"/>
        <v>1772.5000000000002</v>
      </c>
      <c r="O123" s="28"/>
      <c r="P123" s="28">
        <f t="shared" si="16"/>
        <v>1477.5</v>
      </c>
      <c r="Q123" s="28">
        <f t="shared" si="19"/>
        <v>1502.5</v>
      </c>
      <c r="R123" s="28">
        <f t="shared" si="20"/>
        <v>3822.5</v>
      </c>
      <c r="S123" s="28">
        <f t="shared" si="22"/>
        <v>23497.5</v>
      </c>
      <c r="T123" s="51" t="s">
        <v>45</v>
      </c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</row>
    <row r="124" spans="1:56" s="12" customFormat="1" x14ac:dyDescent="0.25">
      <c r="A124" s="85">
        <v>118</v>
      </c>
      <c r="B124" s="24" t="s">
        <v>52</v>
      </c>
      <c r="C124" s="85" t="s">
        <v>934</v>
      </c>
      <c r="D124" s="24" t="s">
        <v>46</v>
      </c>
      <c r="E124" s="24" t="s">
        <v>65</v>
      </c>
      <c r="F124" s="25" t="s">
        <v>942</v>
      </c>
      <c r="G124" s="26">
        <v>25000</v>
      </c>
      <c r="H124" s="27">
        <v>0</v>
      </c>
      <c r="I124" s="28">
        <v>25</v>
      </c>
      <c r="J124" s="49">
        <v>717.5</v>
      </c>
      <c r="K124" s="50">
        <f t="shared" si="12"/>
        <v>1774.9999999999998</v>
      </c>
      <c r="L124" s="50">
        <f t="shared" si="18"/>
        <v>275</v>
      </c>
      <c r="M124" s="49">
        <v>760</v>
      </c>
      <c r="N124" s="28">
        <f t="shared" si="13"/>
        <v>1772.5000000000002</v>
      </c>
      <c r="O124" s="28"/>
      <c r="P124" s="28">
        <f t="shared" si="16"/>
        <v>1477.5</v>
      </c>
      <c r="Q124" s="28">
        <f t="shared" si="19"/>
        <v>1502.5</v>
      </c>
      <c r="R124" s="28">
        <f t="shared" si="20"/>
        <v>3822.5</v>
      </c>
      <c r="S124" s="28">
        <f t="shared" si="22"/>
        <v>23497.5</v>
      </c>
      <c r="T124" s="51" t="s">
        <v>45</v>
      </c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</row>
    <row r="125" spans="1:56" s="12" customFormat="1" x14ac:dyDescent="0.25">
      <c r="A125" s="85">
        <v>119</v>
      </c>
      <c r="B125" s="24" t="s">
        <v>56</v>
      </c>
      <c r="C125" s="85" t="s">
        <v>934</v>
      </c>
      <c r="D125" s="24" t="s">
        <v>46</v>
      </c>
      <c r="E125" s="24" t="s">
        <v>65</v>
      </c>
      <c r="F125" s="25" t="s">
        <v>943</v>
      </c>
      <c r="G125" s="26">
        <v>25000</v>
      </c>
      <c r="H125" s="27">
        <v>0</v>
      </c>
      <c r="I125" s="28">
        <v>25</v>
      </c>
      <c r="J125" s="49">
        <v>717.5</v>
      </c>
      <c r="K125" s="50">
        <f t="shared" si="12"/>
        <v>1774.9999999999998</v>
      </c>
      <c r="L125" s="50">
        <f t="shared" si="18"/>
        <v>275</v>
      </c>
      <c r="M125" s="49">
        <v>760</v>
      </c>
      <c r="N125" s="28">
        <f t="shared" si="13"/>
        <v>1772.5000000000002</v>
      </c>
      <c r="O125" s="28"/>
      <c r="P125" s="28">
        <f t="shared" si="16"/>
        <v>1477.5</v>
      </c>
      <c r="Q125" s="28">
        <f t="shared" si="19"/>
        <v>1502.5</v>
      </c>
      <c r="R125" s="28">
        <f t="shared" si="20"/>
        <v>3822.5</v>
      </c>
      <c r="S125" s="28">
        <f t="shared" si="22"/>
        <v>23497.5</v>
      </c>
      <c r="T125" s="51" t="s">
        <v>45</v>
      </c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</row>
    <row r="126" spans="1:56" s="12" customFormat="1" x14ac:dyDescent="0.25">
      <c r="A126" s="85">
        <v>120</v>
      </c>
      <c r="B126" s="24" t="s">
        <v>49</v>
      </c>
      <c r="C126" s="85" t="s">
        <v>935</v>
      </c>
      <c r="D126" s="24" t="s">
        <v>46</v>
      </c>
      <c r="E126" s="24" t="s">
        <v>37</v>
      </c>
      <c r="F126" s="25" t="s">
        <v>943</v>
      </c>
      <c r="G126" s="26">
        <v>25000</v>
      </c>
      <c r="H126" s="27">
        <v>0</v>
      </c>
      <c r="I126" s="28">
        <v>25</v>
      </c>
      <c r="J126" s="49">
        <v>717.5</v>
      </c>
      <c r="K126" s="50">
        <f t="shared" si="12"/>
        <v>1774.9999999999998</v>
      </c>
      <c r="L126" s="50">
        <f t="shared" si="18"/>
        <v>275</v>
      </c>
      <c r="M126" s="49">
        <v>760</v>
      </c>
      <c r="N126" s="28">
        <f t="shared" si="13"/>
        <v>1772.5000000000002</v>
      </c>
      <c r="O126" s="28"/>
      <c r="P126" s="28">
        <f t="shared" si="16"/>
        <v>1477.5</v>
      </c>
      <c r="Q126" s="28">
        <f t="shared" si="19"/>
        <v>1502.5</v>
      </c>
      <c r="R126" s="28">
        <f t="shared" si="20"/>
        <v>3822.5</v>
      </c>
      <c r="S126" s="28">
        <f t="shared" si="22"/>
        <v>23497.5</v>
      </c>
      <c r="T126" s="51" t="s">
        <v>45</v>
      </c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</row>
    <row r="127" spans="1:56" s="12" customFormat="1" x14ac:dyDescent="0.25">
      <c r="A127" s="85">
        <v>121</v>
      </c>
      <c r="B127" s="24" t="s">
        <v>992</v>
      </c>
      <c r="C127" s="85" t="s">
        <v>934</v>
      </c>
      <c r="D127" s="24" t="s">
        <v>46</v>
      </c>
      <c r="E127" s="24" t="s">
        <v>37</v>
      </c>
      <c r="F127" s="24" t="s">
        <v>46</v>
      </c>
      <c r="G127" s="26">
        <v>25000</v>
      </c>
      <c r="H127" s="27">
        <v>0</v>
      </c>
      <c r="I127" s="28">
        <v>25</v>
      </c>
      <c r="J127" s="49">
        <v>717.5</v>
      </c>
      <c r="K127" s="50">
        <f t="shared" si="12"/>
        <v>1774.9999999999998</v>
      </c>
      <c r="L127" s="50">
        <f t="shared" si="18"/>
        <v>275</v>
      </c>
      <c r="M127" s="49">
        <v>760</v>
      </c>
      <c r="N127" s="28">
        <f t="shared" si="13"/>
        <v>1772.5000000000002</v>
      </c>
      <c r="O127" s="28"/>
      <c r="P127" s="28">
        <f t="shared" si="16"/>
        <v>1477.5</v>
      </c>
      <c r="Q127" s="28">
        <f t="shared" si="19"/>
        <v>1502.5</v>
      </c>
      <c r="R127" s="28">
        <f t="shared" si="20"/>
        <v>3822.5</v>
      </c>
      <c r="S127" s="28">
        <f t="shared" si="22"/>
        <v>23497.5</v>
      </c>
      <c r="T127" s="51" t="s">
        <v>45</v>
      </c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</row>
    <row r="128" spans="1:56" s="12" customFormat="1" x14ac:dyDescent="0.25">
      <c r="A128" s="85">
        <v>122</v>
      </c>
      <c r="B128" s="24" t="s">
        <v>1021</v>
      </c>
      <c r="C128" s="85" t="s">
        <v>934</v>
      </c>
      <c r="D128" s="24" t="s">
        <v>46</v>
      </c>
      <c r="E128" s="24" t="s">
        <v>37</v>
      </c>
      <c r="F128" s="24" t="s">
        <v>46</v>
      </c>
      <c r="G128" s="26">
        <v>25000</v>
      </c>
      <c r="H128" s="27">
        <v>0</v>
      </c>
      <c r="I128" s="28">
        <v>25</v>
      </c>
      <c r="J128" s="49">
        <v>717.5</v>
      </c>
      <c r="K128" s="50">
        <f t="shared" si="12"/>
        <v>1774.9999999999998</v>
      </c>
      <c r="L128" s="50">
        <f t="shared" si="18"/>
        <v>275</v>
      </c>
      <c r="M128" s="49">
        <v>760</v>
      </c>
      <c r="N128" s="28">
        <f t="shared" si="13"/>
        <v>1772.5000000000002</v>
      </c>
      <c r="O128" s="28"/>
      <c r="P128" s="28">
        <f t="shared" si="16"/>
        <v>1477.5</v>
      </c>
      <c r="Q128" s="28">
        <f t="shared" si="19"/>
        <v>1502.5</v>
      </c>
      <c r="R128" s="28">
        <f t="shared" si="20"/>
        <v>3822.5</v>
      </c>
      <c r="S128" s="28">
        <f t="shared" si="22"/>
        <v>23497.5</v>
      </c>
      <c r="T128" s="51" t="s">
        <v>45</v>
      </c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</row>
    <row r="129" spans="1:56" s="12" customFormat="1" x14ac:dyDescent="0.25">
      <c r="A129" s="85">
        <v>123</v>
      </c>
      <c r="B129" s="24" t="s">
        <v>993</v>
      </c>
      <c r="C129" s="85" t="s">
        <v>934</v>
      </c>
      <c r="D129" s="24" t="s">
        <v>46</v>
      </c>
      <c r="E129" s="24" t="s">
        <v>37</v>
      </c>
      <c r="F129" s="25" t="s">
        <v>942</v>
      </c>
      <c r="G129" s="26">
        <v>25000</v>
      </c>
      <c r="H129" s="27">
        <v>0</v>
      </c>
      <c r="I129" s="28">
        <v>25</v>
      </c>
      <c r="J129" s="49">
        <v>717.5</v>
      </c>
      <c r="K129" s="50">
        <f t="shared" si="12"/>
        <v>1774.9999999999998</v>
      </c>
      <c r="L129" s="50">
        <f t="shared" si="18"/>
        <v>275</v>
      </c>
      <c r="M129" s="49">
        <v>760</v>
      </c>
      <c r="N129" s="28">
        <f t="shared" si="13"/>
        <v>1772.5000000000002</v>
      </c>
      <c r="O129" s="28"/>
      <c r="P129" s="28">
        <f t="shared" si="16"/>
        <v>1477.5</v>
      </c>
      <c r="Q129" s="28">
        <f t="shared" si="19"/>
        <v>1502.5</v>
      </c>
      <c r="R129" s="28">
        <f t="shared" si="20"/>
        <v>3822.5</v>
      </c>
      <c r="S129" s="28">
        <f t="shared" si="22"/>
        <v>23497.5</v>
      </c>
      <c r="T129" s="51" t="s">
        <v>45</v>
      </c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</row>
    <row r="130" spans="1:56" s="12" customFormat="1" x14ac:dyDescent="0.25">
      <c r="A130" s="85">
        <v>124</v>
      </c>
      <c r="B130" s="24" t="s">
        <v>994</v>
      </c>
      <c r="C130" s="85" t="s">
        <v>935</v>
      </c>
      <c r="D130" s="24" t="s">
        <v>46</v>
      </c>
      <c r="E130" s="24" t="s">
        <v>37</v>
      </c>
      <c r="F130" s="25" t="s">
        <v>942</v>
      </c>
      <c r="G130" s="26">
        <v>25000</v>
      </c>
      <c r="H130" s="27">
        <v>0</v>
      </c>
      <c r="I130" s="28">
        <v>25</v>
      </c>
      <c r="J130" s="49">
        <v>717.5</v>
      </c>
      <c r="K130" s="50">
        <f t="shared" si="12"/>
        <v>1774.9999999999998</v>
      </c>
      <c r="L130" s="50">
        <f t="shared" si="18"/>
        <v>275</v>
      </c>
      <c r="M130" s="49">
        <v>760</v>
      </c>
      <c r="N130" s="28">
        <f t="shared" si="13"/>
        <v>1772.5000000000002</v>
      </c>
      <c r="O130" s="28"/>
      <c r="P130" s="28">
        <f t="shared" si="16"/>
        <v>1477.5</v>
      </c>
      <c r="Q130" s="28">
        <f t="shared" si="19"/>
        <v>1502.5</v>
      </c>
      <c r="R130" s="28">
        <f t="shared" si="20"/>
        <v>3822.5</v>
      </c>
      <c r="S130" s="28">
        <f t="shared" si="22"/>
        <v>23497.5</v>
      </c>
      <c r="T130" s="51" t="s">
        <v>45</v>
      </c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</row>
    <row r="131" spans="1:56" s="23" customFormat="1" x14ac:dyDescent="0.25">
      <c r="A131" s="85">
        <v>125</v>
      </c>
      <c r="B131" s="24" t="s">
        <v>1141</v>
      </c>
      <c r="C131" s="85" t="s">
        <v>934</v>
      </c>
      <c r="D131" s="24" t="s">
        <v>46</v>
      </c>
      <c r="E131" s="24" t="s">
        <v>70</v>
      </c>
      <c r="F131" s="25" t="s">
        <v>938</v>
      </c>
      <c r="G131" s="26">
        <v>25000</v>
      </c>
      <c r="H131" s="27">
        <v>0</v>
      </c>
      <c r="I131" s="28">
        <v>25</v>
      </c>
      <c r="J131" s="49">
        <v>717.5</v>
      </c>
      <c r="K131" s="50">
        <f t="shared" si="12"/>
        <v>1774.9999999999998</v>
      </c>
      <c r="L131" s="50">
        <f t="shared" si="18"/>
        <v>275</v>
      </c>
      <c r="M131" s="49">
        <v>760</v>
      </c>
      <c r="N131" s="28">
        <f t="shared" si="13"/>
        <v>1772.5000000000002</v>
      </c>
      <c r="O131" s="28"/>
      <c r="P131" s="28">
        <f t="shared" si="16"/>
        <v>1477.5</v>
      </c>
      <c r="Q131" s="28">
        <f t="shared" si="19"/>
        <v>1502.5</v>
      </c>
      <c r="R131" s="28">
        <f t="shared" si="20"/>
        <v>3822.5</v>
      </c>
      <c r="S131" s="28">
        <f t="shared" si="22"/>
        <v>23497.5</v>
      </c>
      <c r="T131" s="51" t="s">
        <v>45</v>
      </c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</row>
    <row r="132" spans="1:56" s="12" customFormat="1" x14ac:dyDescent="0.25">
      <c r="A132" s="85">
        <v>126</v>
      </c>
      <c r="B132" s="24" t="s">
        <v>171</v>
      </c>
      <c r="C132" s="85" t="s">
        <v>934</v>
      </c>
      <c r="D132" s="24" t="s">
        <v>46</v>
      </c>
      <c r="E132" s="24" t="s">
        <v>164</v>
      </c>
      <c r="F132" s="25" t="s">
        <v>943</v>
      </c>
      <c r="G132" s="26">
        <v>26250</v>
      </c>
      <c r="H132" s="27">
        <v>0</v>
      </c>
      <c r="I132" s="28">
        <v>25</v>
      </c>
      <c r="J132" s="49">
        <v>753.38</v>
      </c>
      <c r="K132" s="50">
        <f t="shared" si="12"/>
        <v>1863.7499999999998</v>
      </c>
      <c r="L132" s="50">
        <f t="shared" si="18"/>
        <v>288.75000000000006</v>
      </c>
      <c r="M132" s="49">
        <v>798</v>
      </c>
      <c r="N132" s="28">
        <f t="shared" si="13"/>
        <v>1861.1250000000002</v>
      </c>
      <c r="O132" s="28"/>
      <c r="P132" s="28">
        <f t="shared" si="16"/>
        <v>1551.38</v>
      </c>
      <c r="Q132" s="28">
        <f t="shared" si="19"/>
        <v>1576.38</v>
      </c>
      <c r="R132" s="28">
        <f t="shared" si="20"/>
        <v>4013.625</v>
      </c>
      <c r="S132" s="28">
        <f t="shared" si="22"/>
        <v>24673.62</v>
      </c>
      <c r="T132" s="51" t="s">
        <v>45</v>
      </c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</row>
    <row r="133" spans="1:56" s="12" customFormat="1" x14ac:dyDescent="0.25">
      <c r="A133" s="85">
        <v>127</v>
      </c>
      <c r="B133" s="24" t="s">
        <v>927</v>
      </c>
      <c r="C133" s="85" t="s">
        <v>934</v>
      </c>
      <c r="D133" s="24" t="s">
        <v>46</v>
      </c>
      <c r="E133" s="24" t="s">
        <v>106</v>
      </c>
      <c r="F133" s="48" t="s">
        <v>942</v>
      </c>
      <c r="G133" s="26">
        <v>100000</v>
      </c>
      <c r="H133" s="26">
        <v>12105.37</v>
      </c>
      <c r="I133" s="28">
        <v>25</v>
      </c>
      <c r="J133" s="49">
        <v>2870</v>
      </c>
      <c r="K133" s="50">
        <f t="shared" si="12"/>
        <v>7099.9999999999991</v>
      </c>
      <c r="L133" s="50">
        <f t="shared" si="18"/>
        <v>1100</v>
      </c>
      <c r="M133" s="49">
        <v>3040</v>
      </c>
      <c r="N133" s="28">
        <f t="shared" si="13"/>
        <v>7090.0000000000009</v>
      </c>
      <c r="O133" s="28"/>
      <c r="P133" s="28">
        <f t="shared" si="16"/>
        <v>5910</v>
      </c>
      <c r="Q133" s="28">
        <f t="shared" si="19"/>
        <v>18040.370000000003</v>
      </c>
      <c r="R133" s="28">
        <f t="shared" si="20"/>
        <v>15290</v>
      </c>
      <c r="S133" s="28">
        <f t="shared" si="22"/>
        <v>81959.63</v>
      </c>
      <c r="T133" s="51" t="s">
        <v>45</v>
      </c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</row>
    <row r="134" spans="1:56" s="12" customFormat="1" x14ac:dyDescent="0.25">
      <c r="A134" s="85">
        <v>128</v>
      </c>
      <c r="B134" s="24" t="s">
        <v>1078</v>
      </c>
      <c r="C134" s="85" t="s">
        <v>934</v>
      </c>
      <c r="D134" s="24" t="s">
        <v>46</v>
      </c>
      <c r="E134" s="24" t="s">
        <v>948</v>
      </c>
      <c r="F134" s="25" t="s">
        <v>938</v>
      </c>
      <c r="G134" s="26">
        <v>25000</v>
      </c>
      <c r="H134" s="27">
        <v>0</v>
      </c>
      <c r="I134" s="28">
        <v>25</v>
      </c>
      <c r="J134" s="49">
        <v>717.5</v>
      </c>
      <c r="K134" s="50">
        <f t="shared" si="12"/>
        <v>1774.9999999999998</v>
      </c>
      <c r="L134" s="50">
        <f t="shared" si="18"/>
        <v>275</v>
      </c>
      <c r="M134" s="49">
        <v>760</v>
      </c>
      <c r="N134" s="28">
        <f t="shared" si="13"/>
        <v>1772.5000000000002</v>
      </c>
      <c r="O134" s="28"/>
      <c r="P134" s="28">
        <f t="shared" si="16"/>
        <v>1477.5</v>
      </c>
      <c r="Q134" s="28">
        <f t="shared" si="19"/>
        <v>1502.5</v>
      </c>
      <c r="R134" s="28">
        <f t="shared" si="20"/>
        <v>3822.5</v>
      </c>
      <c r="S134" s="28">
        <f t="shared" si="22"/>
        <v>23497.5</v>
      </c>
      <c r="T134" s="51" t="s">
        <v>45</v>
      </c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</row>
    <row r="135" spans="1:56" s="12" customFormat="1" x14ac:dyDescent="0.25">
      <c r="A135" s="85">
        <v>129</v>
      </c>
      <c r="B135" s="24" t="s">
        <v>310</v>
      </c>
      <c r="C135" s="111" t="s">
        <v>934</v>
      </c>
      <c r="D135" s="24" t="s">
        <v>307</v>
      </c>
      <c r="E135" s="24" t="s">
        <v>1093</v>
      </c>
      <c r="F135" s="25" t="s">
        <v>943</v>
      </c>
      <c r="G135" s="26">
        <v>46000</v>
      </c>
      <c r="H135" s="49">
        <v>1289.46</v>
      </c>
      <c r="I135" s="28">
        <v>25</v>
      </c>
      <c r="J135" s="49">
        <v>1320.2</v>
      </c>
      <c r="K135" s="50">
        <f t="shared" ref="K135:K198" si="23">+G135*7.1%</f>
        <v>3265.9999999999995</v>
      </c>
      <c r="L135" s="50">
        <f t="shared" si="18"/>
        <v>506.00000000000006</v>
      </c>
      <c r="M135" s="49">
        <v>1398.4</v>
      </c>
      <c r="N135" s="28">
        <f t="shared" ref="N135:N198" si="24">+G135*7.09%</f>
        <v>3261.4</v>
      </c>
      <c r="O135" s="28"/>
      <c r="P135" s="28">
        <f t="shared" si="16"/>
        <v>2718.6000000000004</v>
      </c>
      <c r="Q135" s="28">
        <f t="shared" si="19"/>
        <v>4033.06</v>
      </c>
      <c r="R135" s="28">
        <f t="shared" si="20"/>
        <v>7033.4</v>
      </c>
      <c r="S135" s="28">
        <f t="shared" si="22"/>
        <v>41966.94</v>
      </c>
      <c r="T135" s="51" t="s">
        <v>45</v>
      </c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</row>
    <row r="136" spans="1:56" s="12" customFormat="1" x14ac:dyDescent="0.25">
      <c r="A136" s="85">
        <v>130</v>
      </c>
      <c r="B136" s="24" t="s">
        <v>55</v>
      </c>
      <c r="C136" s="85" t="s">
        <v>935</v>
      </c>
      <c r="D136" s="24" t="s">
        <v>46</v>
      </c>
      <c r="E136" s="24" t="s">
        <v>37</v>
      </c>
      <c r="F136" s="25" t="s">
        <v>943</v>
      </c>
      <c r="G136" s="26">
        <v>25000</v>
      </c>
      <c r="H136" s="27">
        <v>0</v>
      </c>
      <c r="I136" s="28">
        <v>25</v>
      </c>
      <c r="J136" s="49">
        <v>717.5</v>
      </c>
      <c r="K136" s="50">
        <f t="shared" si="23"/>
        <v>1774.9999999999998</v>
      </c>
      <c r="L136" s="50">
        <f t="shared" si="18"/>
        <v>275</v>
      </c>
      <c r="M136" s="49">
        <v>760</v>
      </c>
      <c r="N136" s="28">
        <f t="shared" si="24"/>
        <v>1772.5000000000002</v>
      </c>
      <c r="O136" s="28"/>
      <c r="P136" s="28">
        <f t="shared" si="16"/>
        <v>1477.5</v>
      </c>
      <c r="Q136" s="28">
        <f t="shared" si="19"/>
        <v>1502.5</v>
      </c>
      <c r="R136" s="28">
        <f t="shared" si="20"/>
        <v>3822.5</v>
      </c>
      <c r="S136" s="28">
        <f t="shared" si="22"/>
        <v>23497.5</v>
      </c>
      <c r="T136" s="51" t="s">
        <v>45</v>
      </c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</row>
    <row r="137" spans="1:56" s="12" customFormat="1" x14ac:dyDescent="0.25">
      <c r="A137" s="85">
        <v>131</v>
      </c>
      <c r="B137" s="24" t="s">
        <v>57</v>
      </c>
      <c r="C137" s="85" t="s">
        <v>934</v>
      </c>
      <c r="D137" s="24" t="s">
        <v>46</v>
      </c>
      <c r="E137" s="24" t="s">
        <v>37</v>
      </c>
      <c r="F137" s="25" t="s">
        <v>938</v>
      </c>
      <c r="G137" s="26">
        <v>25000</v>
      </c>
      <c r="H137" s="27">
        <v>0</v>
      </c>
      <c r="I137" s="28">
        <v>25</v>
      </c>
      <c r="J137" s="49">
        <v>717.5</v>
      </c>
      <c r="K137" s="50">
        <f t="shared" si="23"/>
        <v>1774.9999999999998</v>
      </c>
      <c r="L137" s="50">
        <f t="shared" si="18"/>
        <v>275</v>
      </c>
      <c r="M137" s="49">
        <v>760</v>
      </c>
      <c r="N137" s="28">
        <f t="shared" si="24"/>
        <v>1772.5000000000002</v>
      </c>
      <c r="O137" s="28"/>
      <c r="P137" s="28">
        <f t="shared" si="16"/>
        <v>1477.5</v>
      </c>
      <c r="Q137" s="28">
        <f t="shared" si="19"/>
        <v>1502.5</v>
      </c>
      <c r="R137" s="28">
        <f t="shared" si="20"/>
        <v>3822.5</v>
      </c>
      <c r="S137" s="28">
        <f t="shared" si="22"/>
        <v>23497.5</v>
      </c>
      <c r="T137" s="51" t="s">
        <v>45</v>
      </c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</row>
    <row r="138" spans="1:56" s="12" customFormat="1" x14ac:dyDescent="0.25">
      <c r="A138" s="85">
        <v>132</v>
      </c>
      <c r="B138" s="24" t="s">
        <v>59</v>
      </c>
      <c r="C138" s="85" t="s">
        <v>935</v>
      </c>
      <c r="D138" s="24" t="s">
        <v>46</v>
      </c>
      <c r="E138" s="24" t="s">
        <v>37</v>
      </c>
      <c r="F138" s="25" t="s">
        <v>943</v>
      </c>
      <c r="G138" s="26">
        <v>25000</v>
      </c>
      <c r="H138" s="27">
        <v>0</v>
      </c>
      <c r="I138" s="28">
        <v>25</v>
      </c>
      <c r="J138" s="49">
        <v>717.5</v>
      </c>
      <c r="K138" s="50">
        <f t="shared" si="23"/>
        <v>1774.9999999999998</v>
      </c>
      <c r="L138" s="50">
        <f t="shared" si="18"/>
        <v>275</v>
      </c>
      <c r="M138" s="49">
        <v>760</v>
      </c>
      <c r="N138" s="28">
        <f t="shared" si="24"/>
        <v>1772.5000000000002</v>
      </c>
      <c r="O138" s="28"/>
      <c r="P138" s="28">
        <f t="shared" si="16"/>
        <v>1477.5</v>
      </c>
      <c r="Q138" s="28">
        <f t="shared" si="19"/>
        <v>1502.5</v>
      </c>
      <c r="R138" s="28">
        <f t="shared" si="20"/>
        <v>3822.5</v>
      </c>
      <c r="S138" s="28">
        <f t="shared" si="22"/>
        <v>23497.5</v>
      </c>
      <c r="T138" s="51" t="s">
        <v>45</v>
      </c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</row>
    <row r="139" spans="1:56" s="12" customFormat="1" x14ac:dyDescent="0.25">
      <c r="A139" s="85">
        <v>133</v>
      </c>
      <c r="B139" s="24" t="s">
        <v>62</v>
      </c>
      <c r="C139" s="85" t="s">
        <v>934</v>
      </c>
      <c r="D139" s="24" t="s">
        <v>46</v>
      </c>
      <c r="E139" s="24" t="s">
        <v>70</v>
      </c>
      <c r="F139" s="25" t="s">
        <v>938</v>
      </c>
      <c r="G139" s="26">
        <v>25000</v>
      </c>
      <c r="H139" s="27">
        <v>0</v>
      </c>
      <c r="I139" s="28">
        <v>25</v>
      </c>
      <c r="J139" s="49">
        <v>717.5</v>
      </c>
      <c r="K139" s="50">
        <f t="shared" si="23"/>
        <v>1774.9999999999998</v>
      </c>
      <c r="L139" s="50">
        <f t="shared" si="18"/>
        <v>275</v>
      </c>
      <c r="M139" s="49">
        <v>760</v>
      </c>
      <c r="N139" s="28">
        <f t="shared" si="24"/>
        <v>1772.5000000000002</v>
      </c>
      <c r="O139" s="28"/>
      <c r="P139" s="28">
        <f t="shared" ref="P139:P202" si="25">+J139+M139</f>
        <v>1477.5</v>
      </c>
      <c r="Q139" s="28">
        <f t="shared" si="19"/>
        <v>1502.5</v>
      </c>
      <c r="R139" s="28">
        <f t="shared" si="20"/>
        <v>3822.5</v>
      </c>
      <c r="S139" s="28">
        <f t="shared" si="22"/>
        <v>23497.5</v>
      </c>
      <c r="T139" s="51" t="s">
        <v>45</v>
      </c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</row>
    <row r="140" spans="1:56" s="12" customFormat="1" x14ac:dyDescent="0.25">
      <c r="A140" s="85">
        <v>134</v>
      </c>
      <c r="B140" s="24" t="s">
        <v>792</v>
      </c>
      <c r="C140" s="85" t="s">
        <v>935</v>
      </c>
      <c r="D140" s="24" t="s">
        <v>46</v>
      </c>
      <c r="E140" s="24" t="s">
        <v>70</v>
      </c>
      <c r="F140" s="25" t="s">
        <v>938</v>
      </c>
      <c r="G140" s="45">
        <v>25000</v>
      </c>
      <c r="H140" s="46">
        <v>0</v>
      </c>
      <c r="I140" s="28">
        <v>25</v>
      </c>
      <c r="J140" s="88">
        <v>717.5</v>
      </c>
      <c r="K140" s="55">
        <f t="shared" si="23"/>
        <v>1774.9999999999998</v>
      </c>
      <c r="L140" s="55">
        <f t="shared" si="18"/>
        <v>275</v>
      </c>
      <c r="M140" s="88">
        <v>760</v>
      </c>
      <c r="N140" s="47">
        <f t="shared" si="24"/>
        <v>1772.5000000000002</v>
      </c>
      <c r="O140" s="47"/>
      <c r="P140" s="47">
        <f t="shared" si="25"/>
        <v>1477.5</v>
      </c>
      <c r="Q140" s="28">
        <f t="shared" si="19"/>
        <v>1502.5</v>
      </c>
      <c r="R140" s="47">
        <f t="shared" si="20"/>
        <v>3822.5</v>
      </c>
      <c r="S140" s="47">
        <f t="shared" si="22"/>
        <v>23497.5</v>
      </c>
      <c r="T140" s="51" t="s">
        <v>45</v>
      </c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</row>
    <row r="141" spans="1:56" s="12" customFormat="1" x14ac:dyDescent="0.25">
      <c r="A141" s="85">
        <v>135</v>
      </c>
      <c r="B141" s="24" t="s">
        <v>1108</v>
      </c>
      <c r="C141" s="85" t="s">
        <v>934</v>
      </c>
      <c r="D141" s="24" t="s">
        <v>46</v>
      </c>
      <c r="E141" s="24" t="s">
        <v>70</v>
      </c>
      <c r="F141" s="25" t="s">
        <v>938</v>
      </c>
      <c r="G141" s="45">
        <v>25000</v>
      </c>
      <c r="H141" s="46">
        <v>0</v>
      </c>
      <c r="I141" s="28">
        <v>25</v>
      </c>
      <c r="J141" s="88">
        <v>717.5</v>
      </c>
      <c r="K141" s="55">
        <f t="shared" si="23"/>
        <v>1774.9999999999998</v>
      </c>
      <c r="L141" s="55">
        <f t="shared" si="18"/>
        <v>275</v>
      </c>
      <c r="M141" s="88">
        <v>760</v>
      </c>
      <c r="N141" s="47">
        <f t="shared" si="24"/>
        <v>1772.5000000000002</v>
      </c>
      <c r="O141" s="47"/>
      <c r="P141" s="47">
        <f t="shared" si="25"/>
        <v>1477.5</v>
      </c>
      <c r="Q141" s="28">
        <f t="shared" si="19"/>
        <v>1502.5</v>
      </c>
      <c r="R141" s="47">
        <f t="shared" si="20"/>
        <v>3822.5</v>
      </c>
      <c r="S141" s="47">
        <f t="shared" si="22"/>
        <v>23497.5</v>
      </c>
      <c r="T141" s="51" t="s">
        <v>45</v>
      </c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</row>
    <row r="142" spans="1:56" s="12" customFormat="1" x14ac:dyDescent="0.25">
      <c r="A142" s="85">
        <v>136</v>
      </c>
      <c r="B142" s="24" t="s">
        <v>50</v>
      </c>
      <c r="C142" s="85" t="s">
        <v>934</v>
      </c>
      <c r="D142" s="24" t="s">
        <v>46</v>
      </c>
      <c r="E142" s="24" t="s">
        <v>66</v>
      </c>
      <c r="F142" s="25" t="s">
        <v>943</v>
      </c>
      <c r="G142" s="26">
        <v>18000</v>
      </c>
      <c r="H142" s="27">
        <v>0</v>
      </c>
      <c r="I142" s="28">
        <v>25</v>
      </c>
      <c r="J142" s="49">
        <v>516.6</v>
      </c>
      <c r="K142" s="50">
        <f t="shared" si="23"/>
        <v>1277.9999999999998</v>
      </c>
      <c r="L142" s="50">
        <f t="shared" si="18"/>
        <v>198.00000000000003</v>
      </c>
      <c r="M142" s="49">
        <v>547.20000000000005</v>
      </c>
      <c r="N142" s="28">
        <f t="shared" si="24"/>
        <v>1276.2</v>
      </c>
      <c r="O142" s="28"/>
      <c r="P142" s="28">
        <f t="shared" si="25"/>
        <v>1063.8000000000002</v>
      </c>
      <c r="Q142" s="28">
        <f t="shared" si="19"/>
        <v>1088.8000000000002</v>
      </c>
      <c r="R142" s="28">
        <f t="shared" si="20"/>
        <v>2752.2</v>
      </c>
      <c r="S142" s="28">
        <f t="shared" si="22"/>
        <v>16911.2</v>
      </c>
      <c r="T142" s="51" t="s">
        <v>45</v>
      </c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</row>
    <row r="143" spans="1:56" s="12" customFormat="1" x14ac:dyDescent="0.25">
      <c r="A143" s="85">
        <v>137</v>
      </c>
      <c r="B143" s="24" t="s">
        <v>60</v>
      </c>
      <c r="C143" s="85" t="s">
        <v>934</v>
      </c>
      <c r="D143" s="24" t="s">
        <v>46</v>
      </c>
      <c r="E143" s="24" t="s">
        <v>69</v>
      </c>
      <c r="F143" s="25" t="s">
        <v>938</v>
      </c>
      <c r="G143" s="26">
        <v>18000</v>
      </c>
      <c r="H143" s="27">
        <v>0</v>
      </c>
      <c r="I143" s="28">
        <v>25</v>
      </c>
      <c r="J143" s="49">
        <v>516.6</v>
      </c>
      <c r="K143" s="50">
        <f t="shared" si="23"/>
        <v>1277.9999999999998</v>
      </c>
      <c r="L143" s="50">
        <f t="shared" si="18"/>
        <v>198.00000000000003</v>
      </c>
      <c r="M143" s="49">
        <v>547.20000000000005</v>
      </c>
      <c r="N143" s="28">
        <f t="shared" si="24"/>
        <v>1276.2</v>
      </c>
      <c r="O143" s="28"/>
      <c r="P143" s="28">
        <f t="shared" si="25"/>
        <v>1063.8000000000002</v>
      </c>
      <c r="Q143" s="28">
        <f t="shared" si="19"/>
        <v>1088.8000000000002</v>
      </c>
      <c r="R143" s="28">
        <f t="shared" si="20"/>
        <v>2752.2</v>
      </c>
      <c r="S143" s="28">
        <f t="shared" si="22"/>
        <v>16911.2</v>
      </c>
      <c r="T143" s="51" t="s">
        <v>45</v>
      </c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</row>
    <row r="144" spans="1:56" s="12" customFormat="1" x14ac:dyDescent="0.25">
      <c r="A144" s="85">
        <v>138</v>
      </c>
      <c r="B144" s="24" t="s">
        <v>61</v>
      </c>
      <c r="C144" s="85" t="s">
        <v>935</v>
      </c>
      <c r="D144" s="24" t="s">
        <v>46</v>
      </c>
      <c r="E144" s="24" t="s">
        <v>71</v>
      </c>
      <c r="F144" s="25" t="s">
        <v>938</v>
      </c>
      <c r="G144" s="26">
        <v>18000</v>
      </c>
      <c r="H144" s="27">
        <v>0</v>
      </c>
      <c r="I144" s="28">
        <v>25</v>
      </c>
      <c r="J144" s="49">
        <v>516.6</v>
      </c>
      <c r="K144" s="50">
        <f t="shared" si="23"/>
        <v>1277.9999999999998</v>
      </c>
      <c r="L144" s="50">
        <f t="shared" si="18"/>
        <v>198.00000000000003</v>
      </c>
      <c r="M144" s="49">
        <v>547.20000000000005</v>
      </c>
      <c r="N144" s="28">
        <f t="shared" si="24"/>
        <v>1276.2</v>
      </c>
      <c r="O144" s="28"/>
      <c r="P144" s="28">
        <f t="shared" si="25"/>
        <v>1063.8000000000002</v>
      </c>
      <c r="Q144" s="28">
        <f t="shared" si="19"/>
        <v>1088.8000000000002</v>
      </c>
      <c r="R144" s="28">
        <f t="shared" si="20"/>
        <v>2752.2</v>
      </c>
      <c r="S144" s="28">
        <f t="shared" si="22"/>
        <v>16911.2</v>
      </c>
      <c r="T144" s="51" t="s">
        <v>45</v>
      </c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</row>
    <row r="145" spans="1:56" s="12" customFormat="1" x14ac:dyDescent="0.25">
      <c r="A145" s="85">
        <v>139</v>
      </c>
      <c r="B145" s="24" t="s">
        <v>1002</v>
      </c>
      <c r="C145" s="85" t="s">
        <v>935</v>
      </c>
      <c r="D145" s="24" t="s">
        <v>46</v>
      </c>
      <c r="E145" s="24" t="s">
        <v>66</v>
      </c>
      <c r="F145" s="25" t="s">
        <v>938</v>
      </c>
      <c r="G145" s="26">
        <v>18000</v>
      </c>
      <c r="H145" s="27">
        <v>0</v>
      </c>
      <c r="I145" s="28">
        <v>25</v>
      </c>
      <c r="J145" s="49">
        <v>516.6</v>
      </c>
      <c r="K145" s="50">
        <f t="shared" si="23"/>
        <v>1277.9999999999998</v>
      </c>
      <c r="L145" s="50">
        <f t="shared" si="18"/>
        <v>198.00000000000003</v>
      </c>
      <c r="M145" s="49">
        <v>547.20000000000005</v>
      </c>
      <c r="N145" s="28">
        <f t="shared" si="24"/>
        <v>1276.2</v>
      </c>
      <c r="O145" s="28"/>
      <c r="P145" s="28">
        <f t="shared" si="25"/>
        <v>1063.8000000000002</v>
      </c>
      <c r="Q145" s="28">
        <f t="shared" si="19"/>
        <v>1088.8000000000002</v>
      </c>
      <c r="R145" s="28">
        <f t="shared" si="20"/>
        <v>2752.2</v>
      </c>
      <c r="S145" s="28">
        <f t="shared" si="22"/>
        <v>16911.2</v>
      </c>
      <c r="T145" s="51" t="s">
        <v>45</v>
      </c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</row>
    <row r="146" spans="1:56" s="12" customFormat="1" x14ac:dyDescent="0.25">
      <c r="A146" s="85">
        <v>140</v>
      </c>
      <c r="B146" s="24" t="s">
        <v>241</v>
      </c>
      <c r="C146" s="85" t="s">
        <v>935</v>
      </c>
      <c r="D146" s="24" t="s">
        <v>246</v>
      </c>
      <c r="E146" s="24" t="s">
        <v>247</v>
      </c>
      <c r="F146" s="25" t="s">
        <v>942</v>
      </c>
      <c r="G146" s="26">
        <v>42000</v>
      </c>
      <c r="H146" s="27">
        <v>724.92</v>
      </c>
      <c r="I146" s="28">
        <v>25</v>
      </c>
      <c r="J146" s="49">
        <v>1205.4000000000001</v>
      </c>
      <c r="K146" s="50">
        <f t="shared" si="23"/>
        <v>2981.9999999999995</v>
      </c>
      <c r="L146" s="50">
        <f t="shared" ref="L146:L209" si="26">+G146*1.1%</f>
        <v>462.00000000000006</v>
      </c>
      <c r="M146" s="49">
        <v>1276.8</v>
      </c>
      <c r="N146" s="28">
        <f t="shared" si="24"/>
        <v>2977.8</v>
      </c>
      <c r="O146" s="28"/>
      <c r="P146" s="28">
        <f t="shared" si="25"/>
        <v>2482.1999999999998</v>
      </c>
      <c r="Q146" s="28">
        <f t="shared" si="19"/>
        <v>3232.12</v>
      </c>
      <c r="R146" s="28">
        <f t="shared" si="20"/>
        <v>6421.7999999999993</v>
      </c>
      <c r="S146" s="28">
        <f t="shared" si="22"/>
        <v>38767.879999999997</v>
      </c>
      <c r="T146" s="51" t="s">
        <v>45</v>
      </c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</row>
    <row r="147" spans="1:56" s="12" customFormat="1" x14ac:dyDescent="0.25">
      <c r="A147" s="85">
        <v>141</v>
      </c>
      <c r="B147" s="24" t="s">
        <v>244</v>
      </c>
      <c r="C147" s="85" t="s">
        <v>934</v>
      </c>
      <c r="D147" s="24" t="s">
        <v>246</v>
      </c>
      <c r="E147" s="24" t="s">
        <v>158</v>
      </c>
      <c r="F147" s="25" t="s">
        <v>943</v>
      </c>
      <c r="G147" s="26">
        <v>55000</v>
      </c>
      <c r="H147" s="26">
        <v>2083.46</v>
      </c>
      <c r="I147" s="28">
        <v>25</v>
      </c>
      <c r="J147" s="49">
        <v>1578.5</v>
      </c>
      <c r="K147" s="50">
        <f t="shared" si="23"/>
        <v>3904.9999999999995</v>
      </c>
      <c r="L147" s="50">
        <f t="shared" si="26"/>
        <v>605.00000000000011</v>
      </c>
      <c r="M147" s="49">
        <v>1672</v>
      </c>
      <c r="N147" s="28">
        <f t="shared" si="24"/>
        <v>3899.5000000000005</v>
      </c>
      <c r="O147" s="28"/>
      <c r="P147" s="28">
        <f t="shared" si="25"/>
        <v>3250.5</v>
      </c>
      <c r="Q147" s="28">
        <f t="shared" si="19"/>
        <v>5358.96</v>
      </c>
      <c r="R147" s="28">
        <f t="shared" si="20"/>
        <v>8409.5</v>
      </c>
      <c r="S147" s="28">
        <f t="shared" si="22"/>
        <v>49641.04</v>
      </c>
      <c r="T147" s="51" t="s">
        <v>45</v>
      </c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</row>
    <row r="148" spans="1:56" s="12" customFormat="1" x14ac:dyDescent="0.25">
      <c r="A148" s="85">
        <v>142</v>
      </c>
      <c r="B148" s="24" t="s">
        <v>254</v>
      </c>
      <c r="C148" s="85" t="s">
        <v>935</v>
      </c>
      <c r="D148" s="24" t="s">
        <v>246</v>
      </c>
      <c r="E148" s="24" t="s">
        <v>264</v>
      </c>
      <c r="F148" s="25" t="s">
        <v>943</v>
      </c>
      <c r="G148" s="26">
        <v>100000</v>
      </c>
      <c r="H148" s="26">
        <v>11708.52</v>
      </c>
      <c r="I148" s="28">
        <v>25</v>
      </c>
      <c r="J148" s="49">
        <v>2870</v>
      </c>
      <c r="K148" s="50">
        <f t="shared" si="23"/>
        <v>7099.9999999999991</v>
      </c>
      <c r="L148" s="50">
        <f t="shared" si="26"/>
        <v>1100</v>
      </c>
      <c r="M148" s="49">
        <v>3040</v>
      </c>
      <c r="N148" s="28">
        <f t="shared" si="24"/>
        <v>7090.0000000000009</v>
      </c>
      <c r="O148" s="28"/>
      <c r="P148" s="28">
        <f t="shared" si="25"/>
        <v>5910</v>
      </c>
      <c r="Q148" s="28">
        <f t="shared" si="19"/>
        <v>17643.52</v>
      </c>
      <c r="R148" s="28">
        <f t="shared" si="20"/>
        <v>15290</v>
      </c>
      <c r="S148" s="28">
        <f t="shared" si="22"/>
        <v>82356.479999999996</v>
      </c>
      <c r="T148" s="51" t="s">
        <v>45</v>
      </c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</row>
    <row r="149" spans="1:56" s="12" customFormat="1" x14ac:dyDescent="0.25">
      <c r="A149" s="85">
        <v>143</v>
      </c>
      <c r="B149" s="24" t="s">
        <v>242</v>
      </c>
      <c r="C149" s="85" t="s">
        <v>934</v>
      </c>
      <c r="D149" s="24" t="s">
        <v>246</v>
      </c>
      <c r="E149" s="24" t="s">
        <v>158</v>
      </c>
      <c r="F149" s="25" t="s">
        <v>943</v>
      </c>
      <c r="G149" s="26">
        <v>48000</v>
      </c>
      <c r="H149" s="49">
        <v>1571.73</v>
      </c>
      <c r="I149" s="28">
        <v>25</v>
      </c>
      <c r="J149" s="49">
        <v>1377.6</v>
      </c>
      <c r="K149" s="50">
        <f t="shared" si="23"/>
        <v>3407.9999999999995</v>
      </c>
      <c r="L149" s="50">
        <f t="shared" si="26"/>
        <v>528</v>
      </c>
      <c r="M149" s="49">
        <v>1459.2</v>
      </c>
      <c r="N149" s="28">
        <f t="shared" si="24"/>
        <v>3403.2000000000003</v>
      </c>
      <c r="O149" s="28"/>
      <c r="P149" s="28">
        <f t="shared" si="25"/>
        <v>2836.8</v>
      </c>
      <c r="Q149" s="28">
        <f t="shared" si="19"/>
        <v>4433.53</v>
      </c>
      <c r="R149" s="28">
        <f t="shared" si="20"/>
        <v>7339.2</v>
      </c>
      <c r="S149" s="28">
        <f t="shared" si="22"/>
        <v>43566.47</v>
      </c>
      <c r="T149" s="51" t="s">
        <v>45</v>
      </c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</row>
    <row r="150" spans="1:56" s="12" customFormat="1" x14ac:dyDescent="0.25">
      <c r="A150" s="85">
        <v>144</v>
      </c>
      <c r="B150" s="24" t="s">
        <v>239</v>
      </c>
      <c r="C150" s="85" t="s">
        <v>934</v>
      </c>
      <c r="D150" s="24" t="s">
        <v>246</v>
      </c>
      <c r="E150" s="24" t="s">
        <v>37</v>
      </c>
      <c r="F150" s="25" t="s">
        <v>942</v>
      </c>
      <c r="G150" s="26">
        <v>45000</v>
      </c>
      <c r="H150" s="49">
        <v>1148.33</v>
      </c>
      <c r="I150" s="28">
        <v>25</v>
      </c>
      <c r="J150" s="49">
        <v>1291.5</v>
      </c>
      <c r="K150" s="50">
        <f t="shared" si="23"/>
        <v>3194.9999999999995</v>
      </c>
      <c r="L150" s="50">
        <f t="shared" si="26"/>
        <v>495.00000000000006</v>
      </c>
      <c r="M150" s="49">
        <v>1368</v>
      </c>
      <c r="N150" s="28">
        <f t="shared" si="24"/>
        <v>3190.5</v>
      </c>
      <c r="O150" s="28"/>
      <c r="P150" s="28">
        <f t="shared" si="25"/>
        <v>2659.5</v>
      </c>
      <c r="Q150" s="28">
        <f t="shared" si="19"/>
        <v>3832.83</v>
      </c>
      <c r="R150" s="28">
        <f t="shared" si="20"/>
        <v>6880.5</v>
      </c>
      <c r="S150" s="28">
        <f t="shared" si="22"/>
        <v>41167.17</v>
      </c>
      <c r="T150" s="51" t="s">
        <v>45</v>
      </c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</row>
    <row r="151" spans="1:56" s="12" customFormat="1" x14ac:dyDescent="0.25">
      <c r="A151" s="85">
        <v>145</v>
      </c>
      <c r="B151" s="24" t="s">
        <v>240</v>
      </c>
      <c r="C151" s="85" t="s">
        <v>934</v>
      </c>
      <c r="D151" s="24" t="s">
        <v>246</v>
      </c>
      <c r="E151" s="24" t="s">
        <v>63</v>
      </c>
      <c r="F151" s="25" t="s">
        <v>943</v>
      </c>
      <c r="G151" s="26">
        <v>45000</v>
      </c>
      <c r="H151" s="49">
        <v>1148.33</v>
      </c>
      <c r="I151" s="28">
        <v>25</v>
      </c>
      <c r="J151" s="49">
        <v>1291.5</v>
      </c>
      <c r="K151" s="50">
        <f t="shared" si="23"/>
        <v>3194.9999999999995</v>
      </c>
      <c r="L151" s="50">
        <f t="shared" si="26"/>
        <v>495.00000000000006</v>
      </c>
      <c r="M151" s="49">
        <v>1368</v>
      </c>
      <c r="N151" s="28">
        <f t="shared" si="24"/>
        <v>3190.5</v>
      </c>
      <c r="O151" s="28"/>
      <c r="P151" s="28">
        <f t="shared" si="25"/>
        <v>2659.5</v>
      </c>
      <c r="Q151" s="28">
        <f t="shared" ref="Q151:Q214" si="27">+H151+I151+J151+M151+O151</f>
        <v>3832.83</v>
      </c>
      <c r="R151" s="28">
        <f t="shared" si="20"/>
        <v>6880.5</v>
      </c>
      <c r="S151" s="28">
        <f t="shared" ref="S151:S182" si="28">+G151-Q151</f>
        <v>41167.17</v>
      </c>
      <c r="T151" s="51" t="s">
        <v>45</v>
      </c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</row>
    <row r="152" spans="1:56" s="12" customFormat="1" x14ac:dyDescent="0.25">
      <c r="A152" s="85">
        <v>146</v>
      </c>
      <c r="B152" s="24" t="s">
        <v>1008</v>
      </c>
      <c r="C152" s="85" t="s">
        <v>935</v>
      </c>
      <c r="D152" s="24" t="s">
        <v>246</v>
      </c>
      <c r="E152" s="24" t="s">
        <v>112</v>
      </c>
      <c r="F152" s="25" t="s">
        <v>942</v>
      </c>
      <c r="G152" s="26">
        <v>24000</v>
      </c>
      <c r="H152" s="27">
        <v>0</v>
      </c>
      <c r="I152" s="28">
        <v>25</v>
      </c>
      <c r="J152" s="49">
        <v>688.8</v>
      </c>
      <c r="K152" s="50">
        <f t="shared" si="23"/>
        <v>1703.9999999999998</v>
      </c>
      <c r="L152" s="50">
        <f t="shared" si="26"/>
        <v>264</v>
      </c>
      <c r="M152" s="49">
        <v>729.6</v>
      </c>
      <c r="N152" s="28">
        <f t="shared" si="24"/>
        <v>1701.6000000000001</v>
      </c>
      <c r="O152" s="28"/>
      <c r="P152" s="28">
        <f t="shared" si="25"/>
        <v>1418.4</v>
      </c>
      <c r="Q152" s="28">
        <f t="shared" si="27"/>
        <v>1443.4</v>
      </c>
      <c r="R152" s="28">
        <f t="shared" ref="R152:R217" si="29">+K152+L152+N152</f>
        <v>3669.6</v>
      </c>
      <c r="S152" s="28">
        <f t="shared" si="28"/>
        <v>22556.6</v>
      </c>
      <c r="T152" s="51" t="s">
        <v>45</v>
      </c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</row>
    <row r="153" spans="1:56" s="12" customFormat="1" x14ac:dyDescent="0.25">
      <c r="A153" s="85">
        <v>147</v>
      </c>
      <c r="B153" s="24" t="s">
        <v>245</v>
      </c>
      <c r="C153" s="85" t="s">
        <v>934</v>
      </c>
      <c r="D153" s="24" t="s">
        <v>246</v>
      </c>
      <c r="E153" s="24" t="s">
        <v>63</v>
      </c>
      <c r="F153" s="25" t="s">
        <v>942</v>
      </c>
      <c r="G153" s="26">
        <v>40000</v>
      </c>
      <c r="H153" s="27">
        <v>442.65</v>
      </c>
      <c r="I153" s="28">
        <v>25</v>
      </c>
      <c r="J153" s="49">
        <v>1148</v>
      </c>
      <c r="K153" s="50">
        <f t="shared" si="23"/>
        <v>2839.9999999999995</v>
      </c>
      <c r="L153" s="50">
        <f t="shared" si="26"/>
        <v>440.00000000000006</v>
      </c>
      <c r="M153" s="49">
        <v>1216</v>
      </c>
      <c r="N153" s="28">
        <f t="shared" si="24"/>
        <v>2836</v>
      </c>
      <c r="O153" s="28"/>
      <c r="P153" s="28">
        <f t="shared" si="25"/>
        <v>2364</v>
      </c>
      <c r="Q153" s="28">
        <f t="shared" si="27"/>
        <v>2831.65</v>
      </c>
      <c r="R153" s="28">
        <f t="shared" si="29"/>
        <v>6116</v>
      </c>
      <c r="S153" s="28">
        <f t="shared" si="28"/>
        <v>37168.35</v>
      </c>
      <c r="T153" s="51" t="s">
        <v>45</v>
      </c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</row>
    <row r="154" spans="1:56" s="12" customFormat="1" x14ac:dyDescent="0.25">
      <c r="A154" s="85">
        <v>148</v>
      </c>
      <c r="B154" s="24" t="s">
        <v>249</v>
      </c>
      <c r="C154" s="85" t="s">
        <v>934</v>
      </c>
      <c r="D154" s="24" t="s">
        <v>252</v>
      </c>
      <c r="E154" s="24" t="s">
        <v>41</v>
      </c>
      <c r="F154" s="25" t="s">
        <v>943</v>
      </c>
      <c r="G154" s="26">
        <v>25000</v>
      </c>
      <c r="H154" s="27">
        <v>0</v>
      </c>
      <c r="I154" s="28">
        <v>25</v>
      </c>
      <c r="J154" s="49">
        <v>717.5</v>
      </c>
      <c r="K154" s="50">
        <f t="shared" si="23"/>
        <v>1774.9999999999998</v>
      </c>
      <c r="L154" s="50">
        <f t="shared" si="26"/>
        <v>275</v>
      </c>
      <c r="M154" s="49">
        <v>760</v>
      </c>
      <c r="N154" s="28">
        <f t="shared" si="24"/>
        <v>1772.5000000000002</v>
      </c>
      <c r="O154" s="28"/>
      <c r="P154" s="28">
        <f t="shared" si="25"/>
        <v>1477.5</v>
      </c>
      <c r="Q154" s="28">
        <f t="shared" si="27"/>
        <v>1502.5</v>
      </c>
      <c r="R154" s="28">
        <f t="shared" si="29"/>
        <v>3822.5</v>
      </c>
      <c r="S154" s="28">
        <f t="shared" si="28"/>
        <v>23497.5</v>
      </c>
      <c r="T154" s="51" t="s">
        <v>45</v>
      </c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</row>
    <row r="155" spans="1:56" s="12" customFormat="1" x14ac:dyDescent="0.25">
      <c r="A155" s="85">
        <v>149</v>
      </c>
      <c r="B155" s="24" t="s">
        <v>250</v>
      </c>
      <c r="C155" s="85" t="s">
        <v>934</v>
      </c>
      <c r="D155" s="24" t="s">
        <v>252</v>
      </c>
      <c r="E155" s="24" t="s">
        <v>37</v>
      </c>
      <c r="F155" s="25" t="s">
        <v>943</v>
      </c>
      <c r="G155" s="26">
        <v>25000</v>
      </c>
      <c r="H155" s="27">
        <v>0</v>
      </c>
      <c r="I155" s="28">
        <v>25</v>
      </c>
      <c r="J155" s="49">
        <v>717.5</v>
      </c>
      <c r="K155" s="50">
        <f t="shared" si="23"/>
        <v>1774.9999999999998</v>
      </c>
      <c r="L155" s="50">
        <f t="shared" si="26"/>
        <v>275</v>
      </c>
      <c r="M155" s="49">
        <v>760</v>
      </c>
      <c r="N155" s="28">
        <f t="shared" si="24"/>
        <v>1772.5000000000002</v>
      </c>
      <c r="O155" s="28"/>
      <c r="P155" s="28">
        <f t="shared" si="25"/>
        <v>1477.5</v>
      </c>
      <c r="Q155" s="28">
        <f t="shared" si="27"/>
        <v>1502.5</v>
      </c>
      <c r="R155" s="28">
        <f t="shared" si="29"/>
        <v>3822.5</v>
      </c>
      <c r="S155" s="28">
        <f t="shared" si="28"/>
        <v>23497.5</v>
      </c>
      <c r="T155" s="51" t="s">
        <v>45</v>
      </c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</row>
    <row r="156" spans="1:56" s="12" customFormat="1" x14ac:dyDescent="0.25">
      <c r="A156" s="85">
        <v>150</v>
      </c>
      <c r="B156" s="24" t="s">
        <v>53</v>
      </c>
      <c r="C156" s="85" t="s">
        <v>934</v>
      </c>
      <c r="D156" s="24" t="s">
        <v>252</v>
      </c>
      <c r="E156" s="24" t="s">
        <v>37</v>
      </c>
      <c r="F156" s="25" t="s">
        <v>942</v>
      </c>
      <c r="G156" s="26">
        <v>25000</v>
      </c>
      <c r="H156" s="27">
        <v>0</v>
      </c>
      <c r="I156" s="28">
        <v>25</v>
      </c>
      <c r="J156" s="49">
        <v>717.5</v>
      </c>
      <c r="K156" s="50">
        <f t="shared" si="23"/>
        <v>1774.9999999999998</v>
      </c>
      <c r="L156" s="50">
        <f t="shared" si="26"/>
        <v>275</v>
      </c>
      <c r="M156" s="49">
        <v>760</v>
      </c>
      <c r="N156" s="28">
        <f t="shared" si="24"/>
        <v>1772.5000000000002</v>
      </c>
      <c r="O156" s="28"/>
      <c r="P156" s="28">
        <f t="shared" si="25"/>
        <v>1477.5</v>
      </c>
      <c r="Q156" s="28">
        <f t="shared" si="27"/>
        <v>1502.5</v>
      </c>
      <c r="R156" s="28">
        <f t="shared" si="29"/>
        <v>3822.5</v>
      </c>
      <c r="S156" s="28">
        <f t="shared" si="28"/>
        <v>23497.5</v>
      </c>
      <c r="T156" s="51" t="s">
        <v>45</v>
      </c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</row>
    <row r="157" spans="1:56" s="12" customFormat="1" x14ac:dyDescent="0.25">
      <c r="A157" s="85">
        <v>151</v>
      </c>
      <c r="B157" s="24" t="s">
        <v>243</v>
      </c>
      <c r="C157" s="85" t="s">
        <v>934</v>
      </c>
      <c r="D157" s="24" t="s">
        <v>263</v>
      </c>
      <c r="E157" s="24" t="s">
        <v>248</v>
      </c>
      <c r="F157" s="25" t="s">
        <v>943</v>
      </c>
      <c r="G157" s="26">
        <v>80000</v>
      </c>
      <c r="H157" s="26">
        <v>7004.02</v>
      </c>
      <c r="I157" s="28">
        <v>25</v>
      </c>
      <c r="J157" s="49">
        <v>2296</v>
      </c>
      <c r="K157" s="50">
        <f t="shared" si="23"/>
        <v>5679.9999999999991</v>
      </c>
      <c r="L157" s="50">
        <f t="shared" si="26"/>
        <v>880.00000000000011</v>
      </c>
      <c r="M157" s="49">
        <v>2432</v>
      </c>
      <c r="N157" s="28">
        <f t="shared" si="24"/>
        <v>5672</v>
      </c>
      <c r="O157" s="28"/>
      <c r="P157" s="28">
        <f t="shared" si="25"/>
        <v>4728</v>
      </c>
      <c r="Q157" s="28">
        <f t="shared" si="27"/>
        <v>11757.02</v>
      </c>
      <c r="R157" s="28">
        <f t="shared" si="29"/>
        <v>12232</v>
      </c>
      <c r="S157" s="28">
        <f t="shared" si="28"/>
        <v>68242.98</v>
      </c>
      <c r="T157" s="51" t="s">
        <v>45</v>
      </c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</row>
    <row r="158" spans="1:56" s="12" customFormat="1" x14ac:dyDescent="0.25">
      <c r="A158" s="85">
        <v>152</v>
      </c>
      <c r="B158" s="24" t="s">
        <v>251</v>
      </c>
      <c r="C158" s="85" t="s">
        <v>934</v>
      </c>
      <c r="D158" s="24" t="s">
        <v>263</v>
      </c>
      <c r="E158" s="24" t="s">
        <v>253</v>
      </c>
      <c r="F158" s="25" t="s">
        <v>943</v>
      </c>
      <c r="G158" s="26">
        <v>46000</v>
      </c>
      <c r="H158" s="27">
        <v>813.25</v>
      </c>
      <c r="I158" s="28">
        <v>25</v>
      </c>
      <c r="J158" s="49">
        <v>1320.2</v>
      </c>
      <c r="K158" s="50">
        <f t="shared" si="23"/>
        <v>3265.9999999999995</v>
      </c>
      <c r="L158" s="50">
        <f t="shared" si="26"/>
        <v>506.00000000000006</v>
      </c>
      <c r="M158" s="49">
        <v>1398.4</v>
      </c>
      <c r="N158" s="28">
        <f t="shared" si="24"/>
        <v>3261.4</v>
      </c>
      <c r="O158" s="28"/>
      <c r="P158" s="28">
        <f t="shared" si="25"/>
        <v>2718.6000000000004</v>
      </c>
      <c r="Q158" s="28">
        <f t="shared" si="27"/>
        <v>3556.85</v>
      </c>
      <c r="R158" s="28">
        <f t="shared" si="29"/>
        <v>7033.4</v>
      </c>
      <c r="S158" s="28">
        <f t="shared" si="28"/>
        <v>42443.15</v>
      </c>
      <c r="T158" s="51" t="s">
        <v>45</v>
      </c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</row>
    <row r="159" spans="1:56" s="12" customFormat="1" x14ac:dyDescent="0.25">
      <c r="A159" s="85">
        <v>153</v>
      </c>
      <c r="B159" s="24" t="s">
        <v>204</v>
      </c>
      <c r="C159" s="85" t="s">
        <v>935</v>
      </c>
      <c r="D159" s="24" t="s">
        <v>263</v>
      </c>
      <c r="E159" s="24" t="s">
        <v>207</v>
      </c>
      <c r="F159" s="25" t="s">
        <v>942</v>
      </c>
      <c r="G159" s="26">
        <v>35000</v>
      </c>
      <c r="H159" s="27">
        <v>0</v>
      </c>
      <c r="I159" s="28">
        <v>25</v>
      </c>
      <c r="J159" s="49">
        <v>1004.5</v>
      </c>
      <c r="K159" s="50">
        <f t="shared" si="23"/>
        <v>2485</v>
      </c>
      <c r="L159" s="50">
        <f t="shared" si="26"/>
        <v>385.00000000000006</v>
      </c>
      <c r="M159" s="49">
        <v>1064</v>
      </c>
      <c r="N159" s="28">
        <f t="shared" si="24"/>
        <v>2481.5</v>
      </c>
      <c r="O159" s="28"/>
      <c r="P159" s="28">
        <f t="shared" si="25"/>
        <v>2068.5</v>
      </c>
      <c r="Q159" s="28">
        <f t="shared" si="27"/>
        <v>2093.5</v>
      </c>
      <c r="R159" s="28">
        <f t="shared" si="29"/>
        <v>5351.5</v>
      </c>
      <c r="S159" s="28">
        <f t="shared" si="28"/>
        <v>32906.5</v>
      </c>
      <c r="T159" s="51" t="s">
        <v>45</v>
      </c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</row>
    <row r="160" spans="1:56" s="12" customFormat="1" x14ac:dyDescent="0.25">
      <c r="A160" s="85">
        <v>154</v>
      </c>
      <c r="B160" s="24" t="s">
        <v>255</v>
      </c>
      <c r="C160" s="85" t="s">
        <v>934</v>
      </c>
      <c r="D160" s="24" t="s">
        <v>263</v>
      </c>
      <c r="E160" s="24" t="s">
        <v>265</v>
      </c>
      <c r="F160" s="25" t="s">
        <v>943</v>
      </c>
      <c r="G160" s="26">
        <v>65000</v>
      </c>
      <c r="H160" s="26">
        <v>4427.58</v>
      </c>
      <c r="I160" s="28">
        <v>25</v>
      </c>
      <c r="J160" s="49">
        <v>1865.5</v>
      </c>
      <c r="K160" s="50">
        <f t="shared" si="23"/>
        <v>4615</v>
      </c>
      <c r="L160" s="50">
        <f t="shared" si="26"/>
        <v>715.00000000000011</v>
      </c>
      <c r="M160" s="49">
        <v>1976</v>
      </c>
      <c r="N160" s="28">
        <f t="shared" si="24"/>
        <v>4608.5</v>
      </c>
      <c r="O160" s="28"/>
      <c r="P160" s="28">
        <f t="shared" si="25"/>
        <v>3841.5</v>
      </c>
      <c r="Q160" s="28">
        <f t="shared" si="27"/>
        <v>8294.08</v>
      </c>
      <c r="R160" s="28">
        <f t="shared" si="29"/>
        <v>9938.5</v>
      </c>
      <c r="S160" s="28">
        <f t="shared" si="28"/>
        <v>56705.919999999998</v>
      </c>
      <c r="T160" s="51" t="s">
        <v>45</v>
      </c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</row>
    <row r="161" spans="1:56" s="12" customFormat="1" x14ac:dyDescent="0.25">
      <c r="A161" s="85">
        <v>155</v>
      </c>
      <c r="B161" s="24" t="s">
        <v>256</v>
      </c>
      <c r="C161" s="85" t="s">
        <v>934</v>
      </c>
      <c r="D161" s="24" t="s">
        <v>263</v>
      </c>
      <c r="E161" s="24" t="s">
        <v>207</v>
      </c>
      <c r="F161" s="25" t="s">
        <v>943</v>
      </c>
      <c r="G161" s="26">
        <v>46000</v>
      </c>
      <c r="H161" s="49">
        <v>1051.3499999999999</v>
      </c>
      <c r="I161" s="28">
        <v>25</v>
      </c>
      <c r="J161" s="49">
        <v>1320.2</v>
      </c>
      <c r="K161" s="50">
        <f t="shared" si="23"/>
        <v>3265.9999999999995</v>
      </c>
      <c r="L161" s="50">
        <f t="shared" si="26"/>
        <v>506.00000000000006</v>
      </c>
      <c r="M161" s="49">
        <v>1398.4</v>
      </c>
      <c r="N161" s="28">
        <f t="shared" si="24"/>
        <v>3261.4</v>
      </c>
      <c r="O161" s="28"/>
      <c r="P161" s="28">
        <f t="shared" si="25"/>
        <v>2718.6000000000004</v>
      </c>
      <c r="Q161" s="28">
        <f t="shared" si="27"/>
        <v>3794.9500000000003</v>
      </c>
      <c r="R161" s="28">
        <f t="shared" si="29"/>
        <v>7033.4</v>
      </c>
      <c r="S161" s="28">
        <f t="shared" si="28"/>
        <v>42205.05</v>
      </c>
      <c r="T161" s="51" t="s">
        <v>45</v>
      </c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</row>
    <row r="162" spans="1:56" s="12" customFormat="1" x14ac:dyDescent="0.25">
      <c r="A162" s="85">
        <v>156</v>
      </c>
      <c r="B162" s="24" t="s">
        <v>257</v>
      </c>
      <c r="C162" s="85" t="s">
        <v>934</v>
      </c>
      <c r="D162" s="24" t="s">
        <v>263</v>
      </c>
      <c r="E162" s="24" t="s">
        <v>207</v>
      </c>
      <c r="F162" s="25" t="s">
        <v>942</v>
      </c>
      <c r="G162" s="26">
        <v>40000</v>
      </c>
      <c r="H162" s="27">
        <v>204.54</v>
      </c>
      <c r="I162" s="28">
        <v>25</v>
      </c>
      <c r="J162" s="49">
        <v>1148</v>
      </c>
      <c r="K162" s="50">
        <f t="shared" si="23"/>
        <v>2839.9999999999995</v>
      </c>
      <c r="L162" s="50">
        <f t="shared" si="26"/>
        <v>440.00000000000006</v>
      </c>
      <c r="M162" s="49">
        <v>1216</v>
      </c>
      <c r="N162" s="28">
        <f t="shared" si="24"/>
        <v>2836</v>
      </c>
      <c r="O162" s="28"/>
      <c r="P162" s="28">
        <f t="shared" si="25"/>
        <v>2364</v>
      </c>
      <c r="Q162" s="28">
        <f t="shared" si="27"/>
        <v>2593.54</v>
      </c>
      <c r="R162" s="28">
        <f t="shared" si="29"/>
        <v>6116</v>
      </c>
      <c r="S162" s="28">
        <f t="shared" si="28"/>
        <v>37406.46</v>
      </c>
      <c r="T162" s="51" t="s">
        <v>45</v>
      </c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</row>
    <row r="163" spans="1:56" s="12" customFormat="1" x14ac:dyDescent="0.25">
      <c r="A163" s="85">
        <v>157</v>
      </c>
      <c r="B163" s="24" t="s">
        <v>259</v>
      </c>
      <c r="C163" s="85" t="s">
        <v>934</v>
      </c>
      <c r="D163" s="24" t="s">
        <v>263</v>
      </c>
      <c r="E163" s="24" t="s">
        <v>158</v>
      </c>
      <c r="F163" s="25" t="s">
        <v>942</v>
      </c>
      <c r="G163" s="26">
        <v>46000</v>
      </c>
      <c r="H163" s="49">
        <v>1051.3499999999999</v>
      </c>
      <c r="I163" s="28">
        <v>25</v>
      </c>
      <c r="J163" s="49">
        <v>1320.2</v>
      </c>
      <c r="K163" s="50">
        <f t="shared" si="23"/>
        <v>3265.9999999999995</v>
      </c>
      <c r="L163" s="50">
        <f t="shared" si="26"/>
        <v>506.00000000000006</v>
      </c>
      <c r="M163" s="49">
        <v>1398.4</v>
      </c>
      <c r="N163" s="28">
        <f t="shared" si="24"/>
        <v>3261.4</v>
      </c>
      <c r="O163" s="28"/>
      <c r="P163" s="28">
        <f t="shared" si="25"/>
        <v>2718.6000000000004</v>
      </c>
      <c r="Q163" s="28">
        <f t="shared" si="27"/>
        <v>3794.9500000000003</v>
      </c>
      <c r="R163" s="28">
        <f t="shared" si="29"/>
        <v>7033.4</v>
      </c>
      <c r="S163" s="28">
        <f t="shared" si="28"/>
        <v>42205.05</v>
      </c>
      <c r="T163" s="51" t="s">
        <v>45</v>
      </c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</row>
    <row r="164" spans="1:56" s="12" customFormat="1" x14ac:dyDescent="0.25">
      <c r="A164" s="85">
        <v>158</v>
      </c>
      <c r="B164" s="24" t="s">
        <v>260</v>
      </c>
      <c r="C164" s="85" t="s">
        <v>935</v>
      </c>
      <c r="D164" s="24" t="s">
        <v>263</v>
      </c>
      <c r="E164" s="24" t="s">
        <v>158</v>
      </c>
      <c r="F164" s="25" t="s">
        <v>942</v>
      </c>
      <c r="G164" s="26">
        <v>42000</v>
      </c>
      <c r="H164" s="27">
        <v>724.92</v>
      </c>
      <c r="I164" s="28">
        <v>25</v>
      </c>
      <c r="J164" s="49">
        <v>1205.4000000000001</v>
      </c>
      <c r="K164" s="50">
        <f t="shared" si="23"/>
        <v>2981.9999999999995</v>
      </c>
      <c r="L164" s="50">
        <f t="shared" si="26"/>
        <v>462.00000000000006</v>
      </c>
      <c r="M164" s="49">
        <v>1276.8</v>
      </c>
      <c r="N164" s="28">
        <f t="shared" si="24"/>
        <v>2977.8</v>
      </c>
      <c r="O164" s="28"/>
      <c r="P164" s="28">
        <f t="shared" si="25"/>
        <v>2482.1999999999998</v>
      </c>
      <c r="Q164" s="28">
        <f t="shared" si="27"/>
        <v>3232.12</v>
      </c>
      <c r="R164" s="28">
        <f t="shared" si="29"/>
        <v>6421.7999999999993</v>
      </c>
      <c r="S164" s="28">
        <f t="shared" si="28"/>
        <v>38767.879999999997</v>
      </c>
      <c r="T164" s="51" t="s">
        <v>45</v>
      </c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</row>
    <row r="165" spans="1:56" s="23" customFormat="1" x14ac:dyDescent="0.25">
      <c r="A165" s="85">
        <v>159</v>
      </c>
      <c r="B165" s="24" t="s">
        <v>261</v>
      </c>
      <c r="C165" s="85" t="s">
        <v>934</v>
      </c>
      <c r="D165" s="24" t="s">
        <v>263</v>
      </c>
      <c r="E165" s="24" t="s">
        <v>109</v>
      </c>
      <c r="F165" s="25" t="s">
        <v>943</v>
      </c>
      <c r="G165" s="26">
        <v>50000</v>
      </c>
      <c r="H165" s="26">
        <v>1854</v>
      </c>
      <c r="I165" s="28">
        <v>25</v>
      </c>
      <c r="J165" s="49">
        <v>1435</v>
      </c>
      <c r="K165" s="50">
        <f t="shared" si="23"/>
        <v>3549.9999999999995</v>
      </c>
      <c r="L165" s="50">
        <f t="shared" si="26"/>
        <v>550</v>
      </c>
      <c r="M165" s="49">
        <v>1520</v>
      </c>
      <c r="N165" s="28">
        <f t="shared" si="24"/>
        <v>3545.0000000000005</v>
      </c>
      <c r="O165" s="28"/>
      <c r="P165" s="28">
        <f t="shared" si="25"/>
        <v>2955</v>
      </c>
      <c r="Q165" s="28">
        <f t="shared" si="27"/>
        <v>4834</v>
      </c>
      <c r="R165" s="28">
        <f t="shared" si="29"/>
        <v>7645</v>
      </c>
      <c r="S165" s="28">
        <f t="shared" si="28"/>
        <v>45166</v>
      </c>
      <c r="T165" s="51" t="s">
        <v>45</v>
      </c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</row>
    <row r="166" spans="1:56" s="12" customFormat="1" x14ac:dyDescent="0.25">
      <c r="A166" s="85">
        <v>160</v>
      </c>
      <c r="B166" s="24" t="s">
        <v>262</v>
      </c>
      <c r="C166" s="85" t="s">
        <v>934</v>
      </c>
      <c r="D166" s="24" t="s">
        <v>263</v>
      </c>
      <c r="E166" s="24" t="s">
        <v>37</v>
      </c>
      <c r="F166" s="25" t="s">
        <v>943</v>
      </c>
      <c r="G166" s="26">
        <v>26250</v>
      </c>
      <c r="H166" s="27">
        <v>0</v>
      </c>
      <c r="I166" s="28">
        <v>25</v>
      </c>
      <c r="J166" s="49">
        <v>753.38</v>
      </c>
      <c r="K166" s="50">
        <f t="shared" si="23"/>
        <v>1863.7499999999998</v>
      </c>
      <c r="L166" s="50">
        <f t="shared" si="26"/>
        <v>288.75000000000006</v>
      </c>
      <c r="M166" s="49">
        <v>798</v>
      </c>
      <c r="N166" s="28">
        <f t="shared" si="24"/>
        <v>1861.1250000000002</v>
      </c>
      <c r="O166" s="28"/>
      <c r="P166" s="28">
        <f t="shared" si="25"/>
        <v>1551.38</v>
      </c>
      <c r="Q166" s="28">
        <f t="shared" si="27"/>
        <v>1576.38</v>
      </c>
      <c r="R166" s="28">
        <f t="shared" si="29"/>
        <v>4013.625</v>
      </c>
      <c r="S166" s="28">
        <f t="shared" si="28"/>
        <v>24673.62</v>
      </c>
      <c r="T166" s="51" t="s">
        <v>45</v>
      </c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</row>
    <row r="167" spans="1:56" s="12" customFormat="1" x14ac:dyDescent="0.25">
      <c r="A167" s="85">
        <v>161</v>
      </c>
      <c r="B167" s="24" t="s">
        <v>258</v>
      </c>
      <c r="C167" s="85" t="s">
        <v>934</v>
      </c>
      <c r="D167" s="24" t="s">
        <v>263</v>
      </c>
      <c r="E167" s="24" t="s">
        <v>66</v>
      </c>
      <c r="F167" s="25" t="s">
        <v>943</v>
      </c>
      <c r="G167" s="26">
        <v>23000</v>
      </c>
      <c r="H167" s="27">
        <v>0</v>
      </c>
      <c r="I167" s="28">
        <v>25</v>
      </c>
      <c r="J167" s="49">
        <v>660.1</v>
      </c>
      <c r="K167" s="50">
        <f t="shared" si="23"/>
        <v>1632.9999999999998</v>
      </c>
      <c r="L167" s="50">
        <f t="shared" si="26"/>
        <v>253.00000000000003</v>
      </c>
      <c r="M167" s="49">
        <v>699.2</v>
      </c>
      <c r="N167" s="28">
        <f t="shared" si="24"/>
        <v>1630.7</v>
      </c>
      <c r="O167" s="28"/>
      <c r="P167" s="28">
        <f t="shared" si="25"/>
        <v>1359.3000000000002</v>
      </c>
      <c r="Q167" s="28">
        <f t="shared" si="27"/>
        <v>1384.3000000000002</v>
      </c>
      <c r="R167" s="28">
        <f t="shared" si="29"/>
        <v>3516.7</v>
      </c>
      <c r="S167" s="28">
        <f t="shared" si="28"/>
        <v>21615.7</v>
      </c>
      <c r="T167" s="51" t="s">
        <v>45</v>
      </c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</row>
    <row r="168" spans="1:56" s="12" customFormat="1" x14ac:dyDescent="0.25">
      <c r="A168" s="85">
        <v>162</v>
      </c>
      <c r="B168" s="24" t="s">
        <v>267</v>
      </c>
      <c r="C168" s="85" t="s">
        <v>934</v>
      </c>
      <c r="D168" s="24" t="s">
        <v>266</v>
      </c>
      <c r="E168" s="24" t="s">
        <v>198</v>
      </c>
      <c r="F168" s="25" t="s">
        <v>943</v>
      </c>
      <c r="G168" s="26">
        <v>100000</v>
      </c>
      <c r="H168" s="26">
        <v>12105.37</v>
      </c>
      <c r="I168" s="28">
        <v>25</v>
      </c>
      <c r="J168" s="49">
        <v>2870</v>
      </c>
      <c r="K168" s="50">
        <f t="shared" si="23"/>
        <v>7099.9999999999991</v>
      </c>
      <c r="L168" s="50">
        <f t="shared" si="26"/>
        <v>1100</v>
      </c>
      <c r="M168" s="49">
        <v>3040</v>
      </c>
      <c r="N168" s="28">
        <f t="shared" si="24"/>
        <v>7090.0000000000009</v>
      </c>
      <c r="O168" s="28"/>
      <c r="P168" s="28">
        <f t="shared" si="25"/>
        <v>5910</v>
      </c>
      <c r="Q168" s="28">
        <f t="shared" si="27"/>
        <v>18040.370000000003</v>
      </c>
      <c r="R168" s="28">
        <f t="shared" si="29"/>
        <v>15290</v>
      </c>
      <c r="S168" s="28">
        <f t="shared" si="28"/>
        <v>81959.63</v>
      </c>
      <c r="T168" s="51" t="s">
        <v>45</v>
      </c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</row>
    <row r="169" spans="1:56" s="12" customFormat="1" x14ac:dyDescent="0.25">
      <c r="A169" s="85">
        <v>163</v>
      </c>
      <c r="B169" s="24" t="s">
        <v>1127</v>
      </c>
      <c r="C169" s="85" t="s">
        <v>934</v>
      </c>
      <c r="D169" s="24" t="s">
        <v>266</v>
      </c>
      <c r="E169" s="24" t="s">
        <v>270</v>
      </c>
      <c r="F169" s="25" t="s">
        <v>943</v>
      </c>
      <c r="G169" s="26">
        <v>46000</v>
      </c>
      <c r="H169" s="49">
        <v>1289.46</v>
      </c>
      <c r="I169" s="28">
        <v>25</v>
      </c>
      <c r="J169" s="49">
        <v>1320.2</v>
      </c>
      <c r="K169" s="50">
        <f t="shared" si="23"/>
        <v>3265.9999999999995</v>
      </c>
      <c r="L169" s="50">
        <f t="shared" si="26"/>
        <v>506.00000000000006</v>
      </c>
      <c r="M169" s="49">
        <v>1398.4</v>
      </c>
      <c r="N169" s="28">
        <f t="shared" si="24"/>
        <v>3261.4</v>
      </c>
      <c r="O169" s="28"/>
      <c r="P169" s="28">
        <f t="shared" si="25"/>
        <v>2718.6000000000004</v>
      </c>
      <c r="Q169" s="28">
        <f t="shared" si="27"/>
        <v>4033.06</v>
      </c>
      <c r="R169" s="28">
        <f t="shared" si="29"/>
        <v>7033.4</v>
      </c>
      <c r="S169" s="28">
        <f t="shared" si="28"/>
        <v>41966.94</v>
      </c>
      <c r="T169" s="51" t="s">
        <v>45</v>
      </c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</row>
    <row r="170" spans="1:56" s="12" customFormat="1" x14ac:dyDescent="0.25">
      <c r="A170" s="85">
        <v>164</v>
      </c>
      <c r="B170" s="24" t="s">
        <v>269</v>
      </c>
      <c r="C170" s="85" t="s">
        <v>934</v>
      </c>
      <c r="D170" s="24" t="s">
        <v>266</v>
      </c>
      <c r="E170" s="24" t="s">
        <v>207</v>
      </c>
      <c r="F170" s="25" t="s">
        <v>943</v>
      </c>
      <c r="G170" s="26">
        <v>46000</v>
      </c>
      <c r="H170" s="49">
        <v>1289.46</v>
      </c>
      <c r="I170" s="28">
        <v>25</v>
      </c>
      <c r="J170" s="49">
        <v>1320.2</v>
      </c>
      <c r="K170" s="50">
        <f t="shared" si="23"/>
        <v>3265.9999999999995</v>
      </c>
      <c r="L170" s="50">
        <f t="shared" si="26"/>
        <v>506.00000000000006</v>
      </c>
      <c r="M170" s="49">
        <v>1398.4</v>
      </c>
      <c r="N170" s="28">
        <f t="shared" si="24"/>
        <v>3261.4</v>
      </c>
      <c r="O170" s="28"/>
      <c r="P170" s="28">
        <f t="shared" si="25"/>
        <v>2718.6000000000004</v>
      </c>
      <c r="Q170" s="28">
        <f t="shared" si="27"/>
        <v>4033.06</v>
      </c>
      <c r="R170" s="28">
        <f t="shared" si="29"/>
        <v>7033.4</v>
      </c>
      <c r="S170" s="28">
        <f t="shared" si="28"/>
        <v>41966.94</v>
      </c>
      <c r="T170" s="51" t="s">
        <v>45</v>
      </c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</row>
    <row r="171" spans="1:56" s="12" customFormat="1" x14ac:dyDescent="0.25">
      <c r="A171" s="85">
        <v>165</v>
      </c>
      <c r="B171" s="24" t="s">
        <v>268</v>
      </c>
      <c r="C171" s="85" t="s">
        <v>934</v>
      </c>
      <c r="D171" s="24" t="s">
        <v>266</v>
      </c>
      <c r="E171" s="24" t="s">
        <v>37</v>
      </c>
      <c r="F171" s="25" t="s">
        <v>942</v>
      </c>
      <c r="G171" s="26">
        <v>40000</v>
      </c>
      <c r="H171" s="27">
        <v>442.65</v>
      </c>
      <c r="I171" s="28">
        <v>25</v>
      </c>
      <c r="J171" s="49">
        <v>1148</v>
      </c>
      <c r="K171" s="50">
        <f t="shared" si="23"/>
        <v>2839.9999999999995</v>
      </c>
      <c r="L171" s="50">
        <f t="shared" si="26"/>
        <v>440.00000000000006</v>
      </c>
      <c r="M171" s="49">
        <v>1216</v>
      </c>
      <c r="N171" s="28">
        <f t="shared" si="24"/>
        <v>2836</v>
      </c>
      <c r="O171" s="28"/>
      <c r="P171" s="28">
        <f t="shared" si="25"/>
        <v>2364</v>
      </c>
      <c r="Q171" s="28">
        <f t="shared" si="27"/>
        <v>2831.65</v>
      </c>
      <c r="R171" s="28">
        <f t="shared" si="29"/>
        <v>6116</v>
      </c>
      <c r="S171" s="28">
        <f t="shared" si="28"/>
        <v>37168.35</v>
      </c>
      <c r="T171" s="51" t="s">
        <v>45</v>
      </c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</row>
    <row r="172" spans="1:56" s="12" customFormat="1" x14ac:dyDescent="0.25">
      <c r="A172" s="85">
        <v>166</v>
      </c>
      <c r="B172" s="24" t="s">
        <v>178</v>
      </c>
      <c r="C172" s="85" t="s">
        <v>934</v>
      </c>
      <c r="D172" s="24" t="s">
        <v>179</v>
      </c>
      <c r="E172" s="24" t="s">
        <v>123</v>
      </c>
      <c r="F172" s="25" t="s">
        <v>942</v>
      </c>
      <c r="G172" s="26">
        <v>35000</v>
      </c>
      <c r="H172" s="27">
        <v>0</v>
      </c>
      <c r="I172" s="28">
        <v>25</v>
      </c>
      <c r="J172" s="49">
        <v>1004.5</v>
      </c>
      <c r="K172" s="50">
        <f t="shared" si="23"/>
        <v>2485</v>
      </c>
      <c r="L172" s="50">
        <f t="shared" si="26"/>
        <v>385.00000000000006</v>
      </c>
      <c r="M172" s="49">
        <v>1064</v>
      </c>
      <c r="N172" s="28">
        <f t="shared" si="24"/>
        <v>2481.5</v>
      </c>
      <c r="O172" s="28"/>
      <c r="P172" s="28">
        <f t="shared" si="25"/>
        <v>2068.5</v>
      </c>
      <c r="Q172" s="28">
        <f t="shared" si="27"/>
        <v>2093.5</v>
      </c>
      <c r="R172" s="28">
        <f t="shared" si="29"/>
        <v>5351.5</v>
      </c>
      <c r="S172" s="28">
        <f t="shared" si="28"/>
        <v>32906.5</v>
      </c>
      <c r="T172" s="51" t="s">
        <v>45</v>
      </c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</row>
    <row r="173" spans="1:56" s="12" customFormat="1" x14ac:dyDescent="0.25">
      <c r="A173" s="85">
        <v>167</v>
      </c>
      <c r="B173" s="24" t="s">
        <v>236</v>
      </c>
      <c r="C173" s="85" t="s">
        <v>934</v>
      </c>
      <c r="D173" s="24" t="s">
        <v>234</v>
      </c>
      <c r="E173" s="24" t="s">
        <v>169</v>
      </c>
      <c r="F173" s="25" t="s">
        <v>942</v>
      </c>
      <c r="G173" s="26">
        <v>61000</v>
      </c>
      <c r="H173" s="26">
        <v>3674.86</v>
      </c>
      <c r="I173" s="28">
        <v>25</v>
      </c>
      <c r="J173" s="49">
        <v>1750.7</v>
      </c>
      <c r="K173" s="50">
        <f t="shared" si="23"/>
        <v>4331</v>
      </c>
      <c r="L173" s="50">
        <f t="shared" si="26"/>
        <v>671.00000000000011</v>
      </c>
      <c r="M173" s="49">
        <v>1854.4</v>
      </c>
      <c r="N173" s="28">
        <f t="shared" si="24"/>
        <v>4324.9000000000005</v>
      </c>
      <c r="O173" s="28"/>
      <c r="P173" s="28">
        <f t="shared" si="25"/>
        <v>3605.1000000000004</v>
      </c>
      <c r="Q173" s="28">
        <f t="shared" si="27"/>
        <v>7304.9600000000009</v>
      </c>
      <c r="R173" s="28">
        <f t="shared" si="29"/>
        <v>9326.9000000000015</v>
      </c>
      <c r="S173" s="28">
        <f t="shared" si="28"/>
        <v>53695.040000000001</v>
      </c>
      <c r="T173" s="51" t="s">
        <v>45</v>
      </c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</row>
    <row r="174" spans="1:56" s="12" customFormat="1" x14ac:dyDescent="0.25">
      <c r="A174" s="85">
        <v>168</v>
      </c>
      <c r="B174" s="24" t="s">
        <v>235</v>
      </c>
      <c r="C174" s="85" t="s">
        <v>934</v>
      </c>
      <c r="D174" s="24" t="s">
        <v>234</v>
      </c>
      <c r="E174" s="24" t="s">
        <v>237</v>
      </c>
      <c r="F174" s="25" t="s">
        <v>942</v>
      </c>
      <c r="G174" s="26">
        <v>50000</v>
      </c>
      <c r="H174" s="26">
        <v>1377.79</v>
      </c>
      <c r="I174" s="28">
        <v>25</v>
      </c>
      <c r="J174" s="49">
        <v>1435</v>
      </c>
      <c r="K174" s="50">
        <f t="shared" si="23"/>
        <v>3549.9999999999995</v>
      </c>
      <c r="L174" s="50">
        <f t="shared" si="26"/>
        <v>550</v>
      </c>
      <c r="M174" s="49">
        <v>1520</v>
      </c>
      <c r="N174" s="28">
        <f t="shared" si="24"/>
        <v>3545.0000000000005</v>
      </c>
      <c r="O174" s="28"/>
      <c r="P174" s="28">
        <f t="shared" si="25"/>
        <v>2955</v>
      </c>
      <c r="Q174" s="28">
        <f t="shared" si="27"/>
        <v>4357.79</v>
      </c>
      <c r="R174" s="28">
        <f t="shared" si="29"/>
        <v>7645</v>
      </c>
      <c r="S174" s="28">
        <f t="shared" si="28"/>
        <v>45642.21</v>
      </c>
      <c r="T174" s="51" t="s">
        <v>45</v>
      </c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</row>
    <row r="175" spans="1:56" s="12" customFormat="1" x14ac:dyDescent="0.25">
      <c r="A175" s="85">
        <v>169</v>
      </c>
      <c r="B175" s="24" t="s">
        <v>181</v>
      </c>
      <c r="C175" s="85" t="s">
        <v>934</v>
      </c>
      <c r="D175" s="24" t="s">
        <v>180</v>
      </c>
      <c r="E175" s="24" t="s">
        <v>184</v>
      </c>
      <c r="F175" s="25" t="s">
        <v>942</v>
      </c>
      <c r="G175" s="26">
        <v>90000</v>
      </c>
      <c r="H175" s="26">
        <v>9356.27</v>
      </c>
      <c r="I175" s="28">
        <v>25</v>
      </c>
      <c r="J175" s="49">
        <v>2583</v>
      </c>
      <c r="K175" s="50">
        <f t="shared" si="23"/>
        <v>6389.9999999999991</v>
      </c>
      <c r="L175" s="50">
        <f t="shared" si="26"/>
        <v>990.00000000000011</v>
      </c>
      <c r="M175" s="49">
        <v>2736</v>
      </c>
      <c r="N175" s="28">
        <f t="shared" si="24"/>
        <v>6381</v>
      </c>
      <c r="O175" s="28"/>
      <c r="P175" s="28">
        <f t="shared" si="25"/>
        <v>5319</v>
      </c>
      <c r="Q175" s="28">
        <f t="shared" si="27"/>
        <v>14700.27</v>
      </c>
      <c r="R175" s="28">
        <f t="shared" si="29"/>
        <v>13761</v>
      </c>
      <c r="S175" s="28">
        <f t="shared" si="28"/>
        <v>75299.73</v>
      </c>
      <c r="T175" s="51" t="s">
        <v>45</v>
      </c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</row>
    <row r="176" spans="1:56" s="12" customFormat="1" x14ac:dyDescent="0.25">
      <c r="A176" s="85">
        <v>170</v>
      </c>
      <c r="B176" s="24" t="s">
        <v>1005</v>
      </c>
      <c r="C176" s="85" t="s">
        <v>1004</v>
      </c>
      <c r="D176" s="24" t="s">
        <v>180</v>
      </c>
      <c r="E176" s="24" t="s">
        <v>1006</v>
      </c>
      <c r="F176" s="25" t="s">
        <v>942</v>
      </c>
      <c r="G176" s="26">
        <v>25000</v>
      </c>
      <c r="H176" s="27">
        <v>0</v>
      </c>
      <c r="I176" s="28">
        <v>25</v>
      </c>
      <c r="J176" s="49">
        <v>717.5</v>
      </c>
      <c r="K176" s="50">
        <f t="shared" si="23"/>
        <v>1774.9999999999998</v>
      </c>
      <c r="L176" s="50">
        <f t="shared" si="26"/>
        <v>275</v>
      </c>
      <c r="M176" s="49">
        <v>760</v>
      </c>
      <c r="N176" s="28">
        <f t="shared" si="24"/>
        <v>1772.5000000000002</v>
      </c>
      <c r="O176" s="28"/>
      <c r="P176" s="28">
        <f t="shared" si="25"/>
        <v>1477.5</v>
      </c>
      <c r="Q176" s="28">
        <f t="shared" si="27"/>
        <v>1502.5</v>
      </c>
      <c r="R176" s="28">
        <f t="shared" si="29"/>
        <v>3822.5</v>
      </c>
      <c r="S176" s="28">
        <f t="shared" si="28"/>
        <v>23497.5</v>
      </c>
      <c r="T176" s="51" t="s">
        <v>45</v>
      </c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</row>
    <row r="177" spans="1:56" s="12" customFormat="1" x14ac:dyDescent="0.25">
      <c r="A177" s="85">
        <v>171</v>
      </c>
      <c r="B177" s="24" t="s">
        <v>1124</v>
      </c>
      <c r="C177" s="85" t="s">
        <v>935</v>
      </c>
      <c r="D177" s="24" t="s">
        <v>180</v>
      </c>
      <c r="E177" s="24" t="s">
        <v>1026</v>
      </c>
      <c r="F177" s="25" t="s">
        <v>942</v>
      </c>
      <c r="G177" s="26">
        <v>25000</v>
      </c>
      <c r="H177" s="27">
        <v>0</v>
      </c>
      <c r="I177" s="28">
        <v>25</v>
      </c>
      <c r="J177" s="49">
        <v>717.5</v>
      </c>
      <c r="K177" s="50">
        <f t="shared" si="23"/>
        <v>1774.9999999999998</v>
      </c>
      <c r="L177" s="50">
        <f t="shared" si="26"/>
        <v>275</v>
      </c>
      <c r="M177" s="49">
        <v>760</v>
      </c>
      <c r="N177" s="28">
        <f t="shared" si="24"/>
        <v>1772.5000000000002</v>
      </c>
      <c r="O177" s="28"/>
      <c r="P177" s="28">
        <f t="shared" si="25"/>
        <v>1477.5</v>
      </c>
      <c r="Q177" s="28">
        <f t="shared" si="27"/>
        <v>1502.5</v>
      </c>
      <c r="R177" s="28">
        <f t="shared" si="29"/>
        <v>3822.5</v>
      </c>
      <c r="S177" s="28">
        <f t="shared" si="28"/>
        <v>23497.5</v>
      </c>
      <c r="T177" s="51" t="s">
        <v>45</v>
      </c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</row>
    <row r="178" spans="1:56" s="12" customFormat="1" x14ac:dyDescent="0.25">
      <c r="A178" s="85">
        <v>172</v>
      </c>
      <c r="B178" s="24" t="s">
        <v>182</v>
      </c>
      <c r="C178" s="85" t="s">
        <v>934</v>
      </c>
      <c r="D178" s="24" t="s">
        <v>180</v>
      </c>
      <c r="E178" s="24" t="s">
        <v>37</v>
      </c>
      <c r="F178" s="25" t="s">
        <v>943</v>
      </c>
      <c r="G178" s="26">
        <v>25000</v>
      </c>
      <c r="H178" s="27">
        <v>0</v>
      </c>
      <c r="I178" s="28">
        <v>25</v>
      </c>
      <c r="J178" s="49">
        <v>717.5</v>
      </c>
      <c r="K178" s="50">
        <f t="shared" si="23"/>
        <v>1774.9999999999998</v>
      </c>
      <c r="L178" s="50">
        <f t="shared" si="26"/>
        <v>275</v>
      </c>
      <c r="M178" s="49">
        <v>760</v>
      </c>
      <c r="N178" s="28">
        <f t="shared" si="24"/>
        <v>1772.5000000000002</v>
      </c>
      <c r="O178" s="28"/>
      <c r="P178" s="28">
        <f t="shared" si="25"/>
        <v>1477.5</v>
      </c>
      <c r="Q178" s="28">
        <f t="shared" si="27"/>
        <v>1502.5</v>
      </c>
      <c r="R178" s="28">
        <f t="shared" si="29"/>
        <v>3822.5</v>
      </c>
      <c r="S178" s="28">
        <f t="shared" si="28"/>
        <v>23497.5</v>
      </c>
      <c r="T178" s="51" t="s">
        <v>45</v>
      </c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</row>
    <row r="179" spans="1:56" s="12" customFormat="1" x14ac:dyDescent="0.25">
      <c r="A179" s="85">
        <v>173</v>
      </c>
      <c r="B179" s="24" t="s">
        <v>183</v>
      </c>
      <c r="C179" s="85" t="s">
        <v>935</v>
      </c>
      <c r="D179" s="24" t="s">
        <v>180</v>
      </c>
      <c r="E179" s="24" t="s">
        <v>41</v>
      </c>
      <c r="F179" s="25" t="s">
        <v>943</v>
      </c>
      <c r="G179" s="26">
        <v>25000</v>
      </c>
      <c r="H179" s="27">
        <v>0</v>
      </c>
      <c r="I179" s="28">
        <v>25</v>
      </c>
      <c r="J179" s="49">
        <v>717.5</v>
      </c>
      <c r="K179" s="50">
        <f t="shared" si="23"/>
        <v>1774.9999999999998</v>
      </c>
      <c r="L179" s="50">
        <f t="shared" si="26"/>
        <v>275</v>
      </c>
      <c r="M179" s="49">
        <v>760</v>
      </c>
      <c r="N179" s="28">
        <f t="shared" si="24"/>
        <v>1772.5000000000002</v>
      </c>
      <c r="O179" s="28"/>
      <c r="P179" s="28">
        <f t="shared" si="25"/>
        <v>1477.5</v>
      </c>
      <c r="Q179" s="28">
        <f t="shared" si="27"/>
        <v>1502.5</v>
      </c>
      <c r="R179" s="28">
        <f t="shared" si="29"/>
        <v>3822.5</v>
      </c>
      <c r="S179" s="28">
        <f t="shared" si="28"/>
        <v>23497.5</v>
      </c>
      <c r="T179" s="51" t="s">
        <v>45</v>
      </c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</row>
    <row r="180" spans="1:56" s="12" customFormat="1" x14ac:dyDescent="0.25">
      <c r="A180" s="85">
        <v>174</v>
      </c>
      <c r="B180" s="24" t="s">
        <v>1071</v>
      </c>
      <c r="C180" s="85" t="s">
        <v>935</v>
      </c>
      <c r="D180" s="24" t="s">
        <v>180</v>
      </c>
      <c r="E180" s="24" t="s">
        <v>1026</v>
      </c>
      <c r="F180" s="25" t="s">
        <v>938</v>
      </c>
      <c r="G180" s="26">
        <v>40000</v>
      </c>
      <c r="H180" s="27">
        <v>442.65</v>
      </c>
      <c r="I180" s="28">
        <v>25</v>
      </c>
      <c r="J180" s="49">
        <v>1148</v>
      </c>
      <c r="K180" s="50">
        <f t="shared" si="23"/>
        <v>2839.9999999999995</v>
      </c>
      <c r="L180" s="50">
        <f t="shared" si="26"/>
        <v>440.00000000000006</v>
      </c>
      <c r="M180" s="49">
        <v>1216</v>
      </c>
      <c r="N180" s="28">
        <f t="shared" si="24"/>
        <v>2836</v>
      </c>
      <c r="O180" s="28"/>
      <c r="P180" s="28">
        <f t="shared" si="25"/>
        <v>2364</v>
      </c>
      <c r="Q180" s="28">
        <f t="shared" si="27"/>
        <v>2831.65</v>
      </c>
      <c r="R180" s="28">
        <f t="shared" si="29"/>
        <v>6116</v>
      </c>
      <c r="S180" s="28">
        <f t="shared" si="28"/>
        <v>37168.35</v>
      </c>
      <c r="T180" s="51" t="s">
        <v>45</v>
      </c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</row>
    <row r="181" spans="1:56" s="12" customFormat="1" x14ac:dyDescent="0.25">
      <c r="A181" s="85">
        <v>175</v>
      </c>
      <c r="B181" s="24" t="s">
        <v>1083</v>
      </c>
      <c r="C181" s="85" t="s">
        <v>935</v>
      </c>
      <c r="D181" s="24" t="s">
        <v>180</v>
      </c>
      <c r="E181" s="24" t="s">
        <v>1026</v>
      </c>
      <c r="F181" s="25" t="s">
        <v>938</v>
      </c>
      <c r="G181" s="26">
        <v>25000</v>
      </c>
      <c r="H181" s="27">
        <v>0</v>
      </c>
      <c r="I181" s="28">
        <v>25</v>
      </c>
      <c r="J181" s="49">
        <v>717.5</v>
      </c>
      <c r="K181" s="50">
        <f t="shared" si="23"/>
        <v>1774.9999999999998</v>
      </c>
      <c r="L181" s="50">
        <f t="shared" si="26"/>
        <v>275</v>
      </c>
      <c r="M181" s="49">
        <v>760</v>
      </c>
      <c r="N181" s="28">
        <f t="shared" si="24"/>
        <v>1772.5000000000002</v>
      </c>
      <c r="O181" s="28"/>
      <c r="P181" s="28">
        <f t="shared" si="25"/>
        <v>1477.5</v>
      </c>
      <c r="Q181" s="28">
        <f t="shared" si="27"/>
        <v>1502.5</v>
      </c>
      <c r="R181" s="28">
        <f t="shared" si="29"/>
        <v>3822.5</v>
      </c>
      <c r="S181" s="28">
        <f t="shared" si="28"/>
        <v>23497.5</v>
      </c>
      <c r="T181" s="51" t="s">
        <v>45</v>
      </c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</row>
    <row r="182" spans="1:56" s="12" customFormat="1" x14ac:dyDescent="0.25">
      <c r="A182" s="85">
        <v>176</v>
      </c>
      <c r="B182" s="24" t="s">
        <v>1110</v>
      </c>
      <c r="C182" s="85" t="s">
        <v>935</v>
      </c>
      <c r="D182" s="24" t="s">
        <v>185</v>
      </c>
      <c r="E182" s="24" t="s">
        <v>1109</v>
      </c>
      <c r="F182" s="25" t="s">
        <v>942</v>
      </c>
      <c r="G182" s="26">
        <v>45000</v>
      </c>
      <c r="H182" s="49">
        <v>1148.33</v>
      </c>
      <c r="I182" s="28">
        <v>25</v>
      </c>
      <c r="J182" s="49">
        <v>1291.5</v>
      </c>
      <c r="K182" s="50">
        <f t="shared" si="23"/>
        <v>3194.9999999999995</v>
      </c>
      <c r="L182" s="50">
        <f t="shared" si="26"/>
        <v>495.00000000000006</v>
      </c>
      <c r="M182" s="49">
        <v>1368</v>
      </c>
      <c r="N182" s="28">
        <f t="shared" si="24"/>
        <v>3190.5</v>
      </c>
      <c r="O182" s="28"/>
      <c r="P182" s="28">
        <f t="shared" si="25"/>
        <v>2659.5</v>
      </c>
      <c r="Q182" s="28">
        <f t="shared" si="27"/>
        <v>3832.83</v>
      </c>
      <c r="R182" s="28">
        <f t="shared" si="29"/>
        <v>6880.5</v>
      </c>
      <c r="S182" s="28">
        <f t="shared" si="28"/>
        <v>41167.17</v>
      </c>
      <c r="T182" s="51" t="s">
        <v>45</v>
      </c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</row>
    <row r="183" spans="1:56" s="12" customFormat="1" x14ac:dyDescent="0.25">
      <c r="A183" s="85">
        <v>177</v>
      </c>
      <c r="B183" s="24" t="s">
        <v>187</v>
      </c>
      <c r="C183" s="85" t="s">
        <v>935</v>
      </c>
      <c r="D183" s="24" t="s">
        <v>185</v>
      </c>
      <c r="E183" s="24" t="s">
        <v>196</v>
      </c>
      <c r="F183" s="25" t="s">
        <v>943</v>
      </c>
      <c r="G183" s="26">
        <v>26250</v>
      </c>
      <c r="H183" s="27">
        <v>0</v>
      </c>
      <c r="I183" s="28">
        <v>25</v>
      </c>
      <c r="J183" s="49">
        <v>753.38</v>
      </c>
      <c r="K183" s="50">
        <f t="shared" si="23"/>
        <v>1863.7499999999998</v>
      </c>
      <c r="L183" s="50">
        <f t="shared" si="26"/>
        <v>288.75000000000006</v>
      </c>
      <c r="M183" s="49">
        <v>798</v>
      </c>
      <c r="N183" s="28">
        <f t="shared" si="24"/>
        <v>1861.1250000000002</v>
      </c>
      <c r="O183" s="28"/>
      <c r="P183" s="28">
        <f t="shared" si="25"/>
        <v>1551.38</v>
      </c>
      <c r="Q183" s="28">
        <f t="shared" si="27"/>
        <v>1576.38</v>
      </c>
      <c r="R183" s="28">
        <f t="shared" si="29"/>
        <v>4013.625</v>
      </c>
      <c r="S183" s="28">
        <f t="shared" ref="S183:S215" si="30">+G183-Q183</f>
        <v>24673.62</v>
      </c>
      <c r="T183" s="51" t="s">
        <v>45</v>
      </c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</row>
    <row r="184" spans="1:56" s="12" customFormat="1" x14ac:dyDescent="0.25">
      <c r="A184" s="85">
        <v>178</v>
      </c>
      <c r="B184" s="24" t="s">
        <v>192</v>
      </c>
      <c r="C184" s="85" t="s">
        <v>935</v>
      </c>
      <c r="D184" s="24" t="s">
        <v>185</v>
      </c>
      <c r="E184" s="24" t="s">
        <v>1111</v>
      </c>
      <c r="F184" s="25" t="s">
        <v>942</v>
      </c>
      <c r="G184" s="26">
        <v>55000</v>
      </c>
      <c r="H184" s="49">
        <v>2559.6799999999998</v>
      </c>
      <c r="I184" s="28">
        <v>25</v>
      </c>
      <c r="J184" s="49">
        <v>1578.5</v>
      </c>
      <c r="K184" s="50">
        <f t="shared" si="23"/>
        <v>3904.9999999999995</v>
      </c>
      <c r="L184" s="50">
        <f t="shared" si="26"/>
        <v>605.00000000000011</v>
      </c>
      <c r="M184" s="49">
        <v>1672</v>
      </c>
      <c r="N184" s="28">
        <f t="shared" si="24"/>
        <v>3899.5000000000005</v>
      </c>
      <c r="O184" s="28"/>
      <c r="P184" s="28">
        <f t="shared" si="25"/>
        <v>3250.5</v>
      </c>
      <c r="Q184" s="28">
        <f t="shared" si="27"/>
        <v>5835.18</v>
      </c>
      <c r="R184" s="28">
        <f t="shared" si="29"/>
        <v>8409.5</v>
      </c>
      <c r="S184" s="28">
        <f t="shared" si="30"/>
        <v>49164.82</v>
      </c>
      <c r="T184" s="51" t="s">
        <v>45</v>
      </c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</row>
    <row r="185" spans="1:56" s="12" customFormat="1" x14ac:dyDescent="0.25">
      <c r="A185" s="85">
        <v>179</v>
      </c>
      <c r="B185" s="24" t="s">
        <v>947</v>
      </c>
      <c r="C185" s="85" t="s">
        <v>935</v>
      </c>
      <c r="D185" s="24" t="s">
        <v>185</v>
      </c>
      <c r="E185" s="24" t="s">
        <v>200</v>
      </c>
      <c r="F185" s="25" t="s">
        <v>942</v>
      </c>
      <c r="G185" s="26">
        <v>25000</v>
      </c>
      <c r="H185" s="27">
        <v>0</v>
      </c>
      <c r="I185" s="28">
        <v>25</v>
      </c>
      <c r="J185" s="49">
        <v>717.5</v>
      </c>
      <c r="K185" s="50">
        <f t="shared" si="23"/>
        <v>1774.9999999999998</v>
      </c>
      <c r="L185" s="50">
        <f t="shared" si="26"/>
        <v>275</v>
      </c>
      <c r="M185" s="49">
        <v>760</v>
      </c>
      <c r="N185" s="28">
        <f t="shared" si="24"/>
        <v>1772.5000000000002</v>
      </c>
      <c r="O185" s="28"/>
      <c r="P185" s="28">
        <f t="shared" si="25"/>
        <v>1477.5</v>
      </c>
      <c r="Q185" s="28">
        <f t="shared" si="27"/>
        <v>1502.5</v>
      </c>
      <c r="R185" s="28">
        <f t="shared" si="29"/>
        <v>3822.5</v>
      </c>
      <c r="S185" s="28">
        <f t="shared" si="30"/>
        <v>23497.5</v>
      </c>
      <c r="T185" s="51" t="s">
        <v>45</v>
      </c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</row>
    <row r="186" spans="1:56" s="12" customFormat="1" x14ac:dyDescent="0.25">
      <c r="A186" s="85">
        <v>180</v>
      </c>
      <c r="B186" s="24" t="s">
        <v>1003</v>
      </c>
      <c r="C186" s="85" t="s">
        <v>935</v>
      </c>
      <c r="D186" s="24" t="s">
        <v>185</v>
      </c>
      <c r="E186" s="24" t="s">
        <v>194</v>
      </c>
      <c r="F186" s="25" t="s">
        <v>942</v>
      </c>
      <c r="G186" s="26">
        <v>24000</v>
      </c>
      <c r="H186" s="27">
        <v>0</v>
      </c>
      <c r="I186" s="28">
        <v>25</v>
      </c>
      <c r="J186" s="49">
        <v>688.8</v>
      </c>
      <c r="K186" s="50">
        <f t="shared" si="23"/>
        <v>1703.9999999999998</v>
      </c>
      <c r="L186" s="50">
        <f t="shared" si="26"/>
        <v>264</v>
      </c>
      <c r="M186" s="49">
        <v>729.6</v>
      </c>
      <c r="N186" s="28">
        <f t="shared" si="24"/>
        <v>1701.6000000000001</v>
      </c>
      <c r="O186" s="28"/>
      <c r="P186" s="28">
        <f t="shared" si="25"/>
        <v>1418.4</v>
      </c>
      <c r="Q186" s="28">
        <f t="shared" si="27"/>
        <v>1443.4</v>
      </c>
      <c r="R186" s="28">
        <f t="shared" si="29"/>
        <v>3669.6</v>
      </c>
      <c r="S186" s="28">
        <f t="shared" si="30"/>
        <v>22556.6</v>
      </c>
      <c r="T186" s="51" t="s">
        <v>45</v>
      </c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</row>
    <row r="187" spans="1:56" s="12" customFormat="1" x14ac:dyDescent="0.25">
      <c r="A187" s="85">
        <v>181</v>
      </c>
      <c r="B187" s="24" t="s">
        <v>972</v>
      </c>
      <c r="C187" s="85" t="s">
        <v>935</v>
      </c>
      <c r="D187" s="24" t="s">
        <v>185</v>
      </c>
      <c r="E187" s="24" t="s">
        <v>1103</v>
      </c>
      <c r="F187" s="25" t="s">
        <v>938</v>
      </c>
      <c r="G187" s="26">
        <v>24000</v>
      </c>
      <c r="H187" s="27">
        <v>0</v>
      </c>
      <c r="I187" s="28">
        <v>25</v>
      </c>
      <c r="J187" s="49">
        <v>688.8</v>
      </c>
      <c r="K187" s="50">
        <f t="shared" si="23"/>
        <v>1703.9999999999998</v>
      </c>
      <c r="L187" s="50">
        <f t="shared" si="26"/>
        <v>264</v>
      </c>
      <c r="M187" s="49">
        <v>729.6</v>
      </c>
      <c r="N187" s="28">
        <f t="shared" si="24"/>
        <v>1701.6000000000001</v>
      </c>
      <c r="O187" s="28"/>
      <c r="P187" s="28">
        <f t="shared" si="25"/>
        <v>1418.4</v>
      </c>
      <c r="Q187" s="28">
        <f t="shared" si="27"/>
        <v>1443.4</v>
      </c>
      <c r="R187" s="28">
        <f t="shared" si="29"/>
        <v>3669.6</v>
      </c>
      <c r="S187" s="28">
        <f t="shared" si="30"/>
        <v>22556.6</v>
      </c>
      <c r="T187" s="51" t="s">
        <v>45</v>
      </c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</row>
    <row r="188" spans="1:56" s="12" customFormat="1" x14ac:dyDescent="0.25">
      <c r="A188" s="85">
        <v>182</v>
      </c>
      <c r="B188" s="24" t="s">
        <v>1028</v>
      </c>
      <c r="C188" s="85" t="s">
        <v>935</v>
      </c>
      <c r="D188" s="24" t="s">
        <v>185</v>
      </c>
      <c r="E188" s="24" t="s">
        <v>194</v>
      </c>
      <c r="F188" s="25" t="s">
        <v>938</v>
      </c>
      <c r="G188" s="26">
        <v>24000</v>
      </c>
      <c r="H188" s="27">
        <v>0</v>
      </c>
      <c r="I188" s="28">
        <v>25</v>
      </c>
      <c r="J188" s="49">
        <v>688.8</v>
      </c>
      <c r="K188" s="50">
        <f t="shared" si="23"/>
        <v>1703.9999999999998</v>
      </c>
      <c r="L188" s="50">
        <f t="shared" si="26"/>
        <v>264</v>
      </c>
      <c r="M188" s="49">
        <v>729.6</v>
      </c>
      <c r="N188" s="28">
        <f t="shared" si="24"/>
        <v>1701.6000000000001</v>
      </c>
      <c r="O188" s="28"/>
      <c r="P188" s="28">
        <f t="shared" si="25"/>
        <v>1418.4</v>
      </c>
      <c r="Q188" s="28">
        <f t="shared" si="27"/>
        <v>1443.4</v>
      </c>
      <c r="R188" s="28">
        <f t="shared" si="29"/>
        <v>3669.6</v>
      </c>
      <c r="S188" s="28">
        <f t="shared" si="30"/>
        <v>22556.6</v>
      </c>
      <c r="T188" s="51" t="s">
        <v>45</v>
      </c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</row>
    <row r="189" spans="1:56" s="12" customFormat="1" x14ac:dyDescent="0.25">
      <c r="A189" s="85">
        <v>183</v>
      </c>
      <c r="B189" s="24" t="s">
        <v>190</v>
      </c>
      <c r="C189" s="85" t="s">
        <v>935</v>
      </c>
      <c r="D189" s="24" t="s">
        <v>185</v>
      </c>
      <c r="E189" s="24" t="s">
        <v>199</v>
      </c>
      <c r="F189" s="25" t="s">
        <v>943</v>
      </c>
      <c r="G189" s="26">
        <v>24000</v>
      </c>
      <c r="H189" s="27">
        <v>0</v>
      </c>
      <c r="I189" s="28">
        <v>25</v>
      </c>
      <c r="J189" s="49">
        <v>688.8</v>
      </c>
      <c r="K189" s="50">
        <f t="shared" si="23"/>
        <v>1703.9999999999998</v>
      </c>
      <c r="L189" s="50">
        <f t="shared" si="26"/>
        <v>264</v>
      </c>
      <c r="M189" s="49">
        <v>729.6</v>
      </c>
      <c r="N189" s="28">
        <f t="shared" si="24"/>
        <v>1701.6000000000001</v>
      </c>
      <c r="O189" s="28"/>
      <c r="P189" s="28">
        <f t="shared" si="25"/>
        <v>1418.4</v>
      </c>
      <c r="Q189" s="28">
        <f t="shared" si="27"/>
        <v>1443.4</v>
      </c>
      <c r="R189" s="28">
        <f t="shared" si="29"/>
        <v>3669.6</v>
      </c>
      <c r="S189" s="28">
        <f t="shared" si="30"/>
        <v>22556.6</v>
      </c>
      <c r="T189" s="51" t="s">
        <v>45</v>
      </c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</row>
    <row r="190" spans="1:56" s="12" customFormat="1" x14ac:dyDescent="0.25">
      <c r="A190" s="85">
        <v>184</v>
      </c>
      <c r="B190" s="24" t="s">
        <v>191</v>
      </c>
      <c r="C190" s="85" t="s">
        <v>935</v>
      </c>
      <c r="D190" s="24" t="s">
        <v>185</v>
      </c>
      <c r="E190" s="24" t="s">
        <v>199</v>
      </c>
      <c r="F190" s="25" t="s">
        <v>938</v>
      </c>
      <c r="G190" s="26">
        <v>24000</v>
      </c>
      <c r="H190" s="27">
        <v>0</v>
      </c>
      <c r="I190" s="28">
        <v>25</v>
      </c>
      <c r="J190" s="49">
        <v>688.8</v>
      </c>
      <c r="K190" s="50">
        <f t="shared" si="23"/>
        <v>1703.9999999999998</v>
      </c>
      <c r="L190" s="50">
        <f t="shared" si="26"/>
        <v>264</v>
      </c>
      <c r="M190" s="49">
        <v>729.6</v>
      </c>
      <c r="N190" s="28">
        <f t="shared" si="24"/>
        <v>1701.6000000000001</v>
      </c>
      <c r="O190" s="28"/>
      <c r="P190" s="28">
        <f t="shared" si="25"/>
        <v>1418.4</v>
      </c>
      <c r="Q190" s="28">
        <f t="shared" si="27"/>
        <v>1443.4</v>
      </c>
      <c r="R190" s="28">
        <f t="shared" si="29"/>
        <v>3669.6</v>
      </c>
      <c r="S190" s="28">
        <f t="shared" si="30"/>
        <v>22556.6</v>
      </c>
      <c r="T190" s="51" t="s">
        <v>45</v>
      </c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</row>
    <row r="191" spans="1:56" s="12" customFormat="1" x14ac:dyDescent="0.25">
      <c r="A191" s="85">
        <v>185</v>
      </c>
      <c r="B191" s="24" t="s">
        <v>193</v>
      </c>
      <c r="C191" s="85" t="s">
        <v>935</v>
      </c>
      <c r="D191" s="24" t="s">
        <v>185</v>
      </c>
      <c r="E191" s="24" t="s">
        <v>199</v>
      </c>
      <c r="F191" s="25" t="s">
        <v>938</v>
      </c>
      <c r="G191" s="26">
        <v>24000</v>
      </c>
      <c r="H191" s="27">
        <v>0</v>
      </c>
      <c r="I191" s="28">
        <v>25</v>
      </c>
      <c r="J191" s="49">
        <v>688.8</v>
      </c>
      <c r="K191" s="50">
        <f t="shared" si="23"/>
        <v>1703.9999999999998</v>
      </c>
      <c r="L191" s="50">
        <f t="shared" si="26"/>
        <v>264</v>
      </c>
      <c r="M191" s="49">
        <v>729.6</v>
      </c>
      <c r="N191" s="28">
        <f t="shared" si="24"/>
        <v>1701.6000000000001</v>
      </c>
      <c r="O191" s="28"/>
      <c r="P191" s="28">
        <f t="shared" si="25"/>
        <v>1418.4</v>
      </c>
      <c r="Q191" s="28">
        <f t="shared" si="27"/>
        <v>1443.4</v>
      </c>
      <c r="R191" s="28">
        <f t="shared" si="29"/>
        <v>3669.6</v>
      </c>
      <c r="S191" s="28">
        <f t="shared" si="30"/>
        <v>22556.6</v>
      </c>
      <c r="T191" s="51" t="s">
        <v>45</v>
      </c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</row>
    <row r="192" spans="1:56" s="12" customFormat="1" x14ac:dyDescent="0.25">
      <c r="A192" s="85">
        <v>186</v>
      </c>
      <c r="B192" s="24" t="s">
        <v>188</v>
      </c>
      <c r="C192" s="85" t="s">
        <v>935</v>
      </c>
      <c r="D192" s="24" t="s">
        <v>185</v>
      </c>
      <c r="E192" s="24" t="s">
        <v>42</v>
      </c>
      <c r="F192" s="25" t="s">
        <v>938</v>
      </c>
      <c r="G192" s="26">
        <v>24000</v>
      </c>
      <c r="H192" s="27">
        <v>0</v>
      </c>
      <c r="I192" s="28">
        <v>25</v>
      </c>
      <c r="J192" s="49">
        <v>688.8</v>
      </c>
      <c r="K192" s="50">
        <f t="shared" si="23"/>
        <v>1703.9999999999998</v>
      </c>
      <c r="L192" s="50">
        <f t="shared" si="26"/>
        <v>264</v>
      </c>
      <c r="M192" s="49">
        <v>729.6</v>
      </c>
      <c r="N192" s="28">
        <f t="shared" si="24"/>
        <v>1701.6000000000001</v>
      </c>
      <c r="O192" s="28"/>
      <c r="P192" s="28">
        <f t="shared" si="25"/>
        <v>1418.4</v>
      </c>
      <c r="Q192" s="28">
        <f t="shared" si="27"/>
        <v>1443.4</v>
      </c>
      <c r="R192" s="28">
        <f t="shared" si="29"/>
        <v>3669.6</v>
      </c>
      <c r="S192" s="28">
        <f t="shared" si="30"/>
        <v>22556.6</v>
      </c>
      <c r="T192" s="51" t="s">
        <v>45</v>
      </c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</row>
    <row r="193" spans="1:56" s="12" customFormat="1" x14ac:dyDescent="0.25">
      <c r="A193" s="85">
        <v>187</v>
      </c>
      <c r="B193" s="24" t="s">
        <v>1027</v>
      </c>
      <c r="C193" s="85" t="s">
        <v>934</v>
      </c>
      <c r="D193" s="24" t="s">
        <v>185</v>
      </c>
      <c r="E193" s="24" t="s">
        <v>197</v>
      </c>
      <c r="F193" s="25" t="s">
        <v>938</v>
      </c>
      <c r="G193" s="26">
        <v>16000</v>
      </c>
      <c r="H193" s="27">
        <v>0</v>
      </c>
      <c r="I193" s="28">
        <v>25</v>
      </c>
      <c r="J193" s="49">
        <v>459.2</v>
      </c>
      <c r="K193" s="50">
        <f t="shared" si="23"/>
        <v>1136</v>
      </c>
      <c r="L193" s="50">
        <f t="shared" si="26"/>
        <v>176.00000000000003</v>
      </c>
      <c r="M193" s="49">
        <v>486.4</v>
      </c>
      <c r="N193" s="28">
        <f t="shared" si="24"/>
        <v>1134.4000000000001</v>
      </c>
      <c r="O193" s="28"/>
      <c r="P193" s="28">
        <f t="shared" si="25"/>
        <v>945.59999999999991</v>
      </c>
      <c r="Q193" s="28">
        <f t="shared" si="27"/>
        <v>970.59999999999991</v>
      </c>
      <c r="R193" s="28">
        <f t="shared" si="29"/>
        <v>2446.4</v>
      </c>
      <c r="S193" s="28">
        <f t="shared" si="30"/>
        <v>15029.4</v>
      </c>
      <c r="T193" s="51" t="s">
        <v>45</v>
      </c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</row>
    <row r="194" spans="1:56" s="12" customFormat="1" x14ac:dyDescent="0.25">
      <c r="A194" s="85">
        <v>188</v>
      </c>
      <c r="B194" s="24" t="s">
        <v>971</v>
      </c>
      <c r="C194" s="85" t="s">
        <v>934</v>
      </c>
      <c r="D194" s="24" t="s">
        <v>185</v>
      </c>
      <c r="E194" s="24" t="s">
        <v>197</v>
      </c>
      <c r="F194" s="25" t="s">
        <v>938</v>
      </c>
      <c r="G194" s="26">
        <v>16000</v>
      </c>
      <c r="H194" s="27">
        <v>0</v>
      </c>
      <c r="I194" s="28">
        <v>25</v>
      </c>
      <c r="J194" s="49">
        <v>459.2</v>
      </c>
      <c r="K194" s="50">
        <f t="shared" si="23"/>
        <v>1136</v>
      </c>
      <c r="L194" s="50">
        <f t="shared" si="26"/>
        <v>176.00000000000003</v>
      </c>
      <c r="M194" s="49">
        <v>486.4</v>
      </c>
      <c r="N194" s="28">
        <f t="shared" si="24"/>
        <v>1134.4000000000001</v>
      </c>
      <c r="O194" s="28"/>
      <c r="P194" s="28">
        <f t="shared" si="25"/>
        <v>945.59999999999991</v>
      </c>
      <c r="Q194" s="28">
        <f t="shared" si="27"/>
        <v>970.59999999999991</v>
      </c>
      <c r="R194" s="28">
        <f t="shared" si="29"/>
        <v>2446.4</v>
      </c>
      <c r="S194" s="28">
        <f t="shared" si="30"/>
        <v>15029.4</v>
      </c>
      <c r="T194" s="51" t="s">
        <v>45</v>
      </c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</row>
    <row r="195" spans="1:56" s="12" customFormat="1" x14ac:dyDescent="0.25">
      <c r="A195" s="85">
        <v>189</v>
      </c>
      <c r="B195" s="24" t="s">
        <v>1045</v>
      </c>
      <c r="C195" s="85" t="s">
        <v>934</v>
      </c>
      <c r="D195" s="24" t="s">
        <v>185</v>
      </c>
      <c r="E195" s="24" t="s">
        <v>197</v>
      </c>
      <c r="F195" s="25" t="s">
        <v>938</v>
      </c>
      <c r="G195" s="26">
        <v>16000</v>
      </c>
      <c r="H195" s="27">
        <v>0</v>
      </c>
      <c r="I195" s="28">
        <v>25</v>
      </c>
      <c r="J195" s="49">
        <v>459.2</v>
      </c>
      <c r="K195" s="50">
        <f t="shared" si="23"/>
        <v>1136</v>
      </c>
      <c r="L195" s="50">
        <f t="shared" si="26"/>
        <v>176.00000000000003</v>
      </c>
      <c r="M195" s="49">
        <v>486.4</v>
      </c>
      <c r="N195" s="28">
        <f t="shared" si="24"/>
        <v>1134.4000000000001</v>
      </c>
      <c r="O195" s="28"/>
      <c r="P195" s="28">
        <f t="shared" si="25"/>
        <v>945.59999999999991</v>
      </c>
      <c r="Q195" s="28">
        <f t="shared" si="27"/>
        <v>970.59999999999991</v>
      </c>
      <c r="R195" s="28">
        <f t="shared" si="29"/>
        <v>2446.4</v>
      </c>
      <c r="S195" s="28">
        <f t="shared" si="30"/>
        <v>15029.4</v>
      </c>
      <c r="T195" s="51" t="s">
        <v>45</v>
      </c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</row>
    <row r="196" spans="1:56" s="12" customFormat="1" x14ac:dyDescent="0.25">
      <c r="A196" s="85">
        <v>190</v>
      </c>
      <c r="B196" s="24" t="s">
        <v>1046</v>
      </c>
      <c r="C196" s="85" t="s">
        <v>934</v>
      </c>
      <c r="D196" s="24" t="s">
        <v>185</v>
      </c>
      <c r="E196" s="24" t="s">
        <v>197</v>
      </c>
      <c r="F196" s="25" t="s">
        <v>938</v>
      </c>
      <c r="G196" s="26">
        <v>16000</v>
      </c>
      <c r="H196" s="27">
        <v>0</v>
      </c>
      <c r="I196" s="28">
        <v>25</v>
      </c>
      <c r="J196" s="49">
        <v>459.2</v>
      </c>
      <c r="K196" s="50">
        <f t="shared" si="23"/>
        <v>1136</v>
      </c>
      <c r="L196" s="50">
        <f t="shared" si="26"/>
        <v>176.00000000000003</v>
      </c>
      <c r="M196" s="49">
        <v>486.4</v>
      </c>
      <c r="N196" s="28">
        <f t="shared" si="24"/>
        <v>1134.4000000000001</v>
      </c>
      <c r="O196" s="28"/>
      <c r="P196" s="28">
        <f t="shared" si="25"/>
        <v>945.59999999999991</v>
      </c>
      <c r="Q196" s="28">
        <f t="shared" si="27"/>
        <v>970.59999999999991</v>
      </c>
      <c r="R196" s="28">
        <f t="shared" si="29"/>
        <v>2446.4</v>
      </c>
      <c r="S196" s="28">
        <f t="shared" si="30"/>
        <v>15029.4</v>
      </c>
      <c r="T196" s="51" t="s">
        <v>45</v>
      </c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</row>
    <row r="197" spans="1:56" s="12" customFormat="1" x14ac:dyDescent="0.25">
      <c r="A197" s="85">
        <v>191</v>
      </c>
      <c r="B197" s="24" t="s">
        <v>1056</v>
      </c>
      <c r="C197" s="85" t="s">
        <v>934</v>
      </c>
      <c r="D197" s="24" t="s">
        <v>185</v>
      </c>
      <c r="E197" s="24" t="s">
        <v>197</v>
      </c>
      <c r="F197" s="25" t="s">
        <v>938</v>
      </c>
      <c r="G197" s="26">
        <v>16000</v>
      </c>
      <c r="H197" s="27">
        <v>0</v>
      </c>
      <c r="I197" s="28">
        <v>25</v>
      </c>
      <c r="J197" s="49">
        <v>459.2</v>
      </c>
      <c r="K197" s="50">
        <f t="shared" si="23"/>
        <v>1136</v>
      </c>
      <c r="L197" s="50">
        <f t="shared" si="26"/>
        <v>176.00000000000003</v>
      </c>
      <c r="M197" s="49">
        <v>486.4</v>
      </c>
      <c r="N197" s="28">
        <f t="shared" si="24"/>
        <v>1134.4000000000001</v>
      </c>
      <c r="O197" s="28"/>
      <c r="P197" s="28">
        <f t="shared" si="25"/>
        <v>945.59999999999991</v>
      </c>
      <c r="Q197" s="28">
        <f t="shared" si="27"/>
        <v>970.59999999999991</v>
      </c>
      <c r="R197" s="28">
        <f t="shared" si="29"/>
        <v>2446.4</v>
      </c>
      <c r="S197" s="28">
        <f t="shared" si="30"/>
        <v>15029.4</v>
      </c>
      <c r="T197" s="51" t="s">
        <v>45</v>
      </c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</row>
    <row r="198" spans="1:56" s="12" customFormat="1" x14ac:dyDescent="0.25">
      <c r="A198" s="85">
        <v>192</v>
      </c>
      <c r="B198" s="24" t="s">
        <v>1057</v>
      </c>
      <c r="C198" s="85" t="s">
        <v>935</v>
      </c>
      <c r="D198" s="24" t="s">
        <v>185</v>
      </c>
      <c r="E198" s="24" t="s">
        <v>197</v>
      </c>
      <c r="F198" s="25" t="s">
        <v>938</v>
      </c>
      <c r="G198" s="26">
        <v>16000</v>
      </c>
      <c r="H198" s="27">
        <v>0</v>
      </c>
      <c r="I198" s="28">
        <v>25</v>
      </c>
      <c r="J198" s="49">
        <v>459.2</v>
      </c>
      <c r="K198" s="50">
        <f t="shared" si="23"/>
        <v>1136</v>
      </c>
      <c r="L198" s="50">
        <f t="shared" si="26"/>
        <v>176.00000000000003</v>
      </c>
      <c r="M198" s="49">
        <v>486.4</v>
      </c>
      <c r="N198" s="28">
        <f t="shared" si="24"/>
        <v>1134.4000000000001</v>
      </c>
      <c r="O198" s="28"/>
      <c r="P198" s="28">
        <f t="shared" si="25"/>
        <v>945.59999999999991</v>
      </c>
      <c r="Q198" s="28">
        <f t="shared" si="27"/>
        <v>970.59999999999991</v>
      </c>
      <c r="R198" s="28">
        <f t="shared" si="29"/>
        <v>2446.4</v>
      </c>
      <c r="S198" s="28">
        <f t="shared" si="30"/>
        <v>15029.4</v>
      </c>
      <c r="T198" s="51" t="s">
        <v>45</v>
      </c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</row>
    <row r="199" spans="1:56" s="12" customFormat="1" x14ac:dyDescent="0.25">
      <c r="A199" s="85">
        <v>193</v>
      </c>
      <c r="B199" s="24" t="s">
        <v>1058</v>
      </c>
      <c r="C199" s="85" t="s">
        <v>935</v>
      </c>
      <c r="D199" s="24" t="s">
        <v>185</v>
      </c>
      <c r="E199" s="24" t="s">
        <v>197</v>
      </c>
      <c r="F199" s="25" t="s">
        <v>938</v>
      </c>
      <c r="G199" s="26">
        <v>16000</v>
      </c>
      <c r="H199" s="27">
        <v>0</v>
      </c>
      <c r="I199" s="28">
        <v>25</v>
      </c>
      <c r="J199" s="49">
        <v>459.2</v>
      </c>
      <c r="K199" s="50">
        <f t="shared" ref="K199:K262" si="31">+G199*7.1%</f>
        <v>1136</v>
      </c>
      <c r="L199" s="50">
        <f t="shared" si="26"/>
        <v>176.00000000000003</v>
      </c>
      <c r="M199" s="49">
        <v>486.4</v>
      </c>
      <c r="N199" s="28">
        <f t="shared" ref="N199:N262" si="32">+G199*7.09%</f>
        <v>1134.4000000000001</v>
      </c>
      <c r="O199" s="28"/>
      <c r="P199" s="28">
        <f t="shared" si="25"/>
        <v>945.59999999999991</v>
      </c>
      <c r="Q199" s="28">
        <f t="shared" si="27"/>
        <v>970.59999999999991</v>
      </c>
      <c r="R199" s="28">
        <f t="shared" si="29"/>
        <v>2446.4</v>
      </c>
      <c r="S199" s="28">
        <f t="shared" si="30"/>
        <v>15029.4</v>
      </c>
      <c r="T199" s="51" t="s">
        <v>45</v>
      </c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</row>
    <row r="200" spans="1:56" s="12" customFormat="1" x14ac:dyDescent="0.25">
      <c r="A200" s="85">
        <v>194</v>
      </c>
      <c r="B200" s="24" t="s">
        <v>1059</v>
      </c>
      <c r="C200" s="85" t="s">
        <v>934</v>
      </c>
      <c r="D200" s="24" t="s">
        <v>185</v>
      </c>
      <c r="E200" s="24" t="s">
        <v>197</v>
      </c>
      <c r="F200" s="25" t="s">
        <v>938</v>
      </c>
      <c r="G200" s="26">
        <v>16000</v>
      </c>
      <c r="H200" s="27">
        <v>0</v>
      </c>
      <c r="I200" s="28">
        <v>25</v>
      </c>
      <c r="J200" s="49">
        <v>459.2</v>
      </c>
      <c r="K200" s="50">
        <f t="shared" si="31"/>
        <v>1136</v>
      </c>
      <c r="L200" s="50">
        <f t="shared" si="26"/>
        <v>176.00000000000003</v>
      </c>
      <c r="M200" s="49">
        <v>486.4</v>
      </c>
      <c r="N200" s="28">
        <f t="shared" si="32"/>
        <v>1134.4000000000001</v>
      </c>
      <c r="O200" s="28"/>
      <c r="P200" s="28">
        <f t="shared" si="25"/>
        <v>945.59999999999991</v>
      </c>
      <c r="Q200" s="28">
        <f t="shared" si="27"/>
        <v>970.59999999999991</v>
      </c>
      <c r="R200" s="28">
        <f t="shared" si="29"/>
        <v>2446.4</v>
      </c>
      <c r="S200" s="28">
        <f t="shared" si="30"/>
        <v>15029.4</v>
      </c>
      <c r="T200" s="51" t="s">
        <v>45</v>
      </c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</row>
    <row r="201" spans="1:56" s="12" customFormat="1" x14ac:dyDescent="0.25">
      <c r="A201" s="85">
        <v>195</v>
      </c>
      <c r="B201" s="24" t="s">
        <v>1067</v>
      </c>
      <c r="C201" s="85" t="s">
        <v>934</v>
      </c>
      <c r="D201" s="24" t="s">
        <v>185</v>
      </c>
      <c r="E201" s="24" t="s">
        <v>197</v>
      </c>
      <c r="F201" s="25" t="s">
        <v>938</v>
      </c>
      <c r="G201" s="26">
        <v>16000</v>
      </c>
      <c r="H201" s="27">
        <v>0</v>
      </c>
      <c r="I201" s="28">
        <v>25</v>
      </c>
      <c r="J201" s="49">
        <v>459.2</v>
      </c>
      <c r="K201" s="50">
        <f t="shared" si="31"/>
        <v>1136</v>
      </c>
      <c r="L201" s="50">
        <f t="shared" si="26"/>
        <v>176.00000000000003</v>
      </c>
      <c r="M201" s="49">
        <v>486.4</v>
      </c>
      <c r="N201" s="28">
        <f t="shared" si="32"/>
        <v>1134.4000000000001</v>
      </c>
      <c r="O201" s="28"/>
      <c r="P201" s="28">
        <f t="shared" si="25"/>
        <v>945.59999999999991</v>
      </c>
      <c r="Q201" s="28">
        <f t="shared" si="27"/>
        <v>970.59999999999991</v>
      </c>
      <c r="R201" s="28">
        <f t="shared" si="29"/>
        <v>2446.4</v>
      </c>
      <c r="S201" s="28">
        <f t="shared" si="30"/>
        <v>15029.4</v>
      </c>
      <c r="T201" s="51" t="s">
        <v>45</v>
      </c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</row>
    <row r="202" spans="1:56" s="12" customFormat="1" x14ac:dyDescent="0.25">
      <c r="A202" s="85">
        <v>196</v>
      </c>
      <c r="B202" s="24" t="s">
        <v>1068</v>
      </c>
      <c r="C202" s="85" t="s">
        <v>934</v>
      </c>
      <c r="D202" s="24" t="s">
        <v>185</v>
      </c>
      <c r="E202" s="24" t="s">
        <v>197</v>
      </c>
      <c r="F202" s="25" t="s">
        <v>938</v>
      </c>
      <c r="G202" s="26">
        <v>16000</v>
      </c>
      <c r="H202" s="27">
        <v>0</v>
      </c>
      <c r="I202" s="28">
        <v>25</v>
      </c>
      <c r="J202" s="49">
        <v>459.2</v>
      </c>
      <c r="K202" s="50">
        <f t="shared" si="31"/>
        <v>1136</v>
      </c>
      <c r="L202" s="50">
        <f t="shared" si="26"/>
        <v>176.00000000000003</v>
      </c>
      <c r="M202" s="49">
        <v>486.4</v>
      </c>
      <c r="N202" s="28">
        <f t="shared" si="32"/>
        <v>1134.4000000000001</v>
      </c>
      <c r="O202" s="28"/>
      <c r="P202" s="28">
        <f t="shared" si="25"/>
        <v>945.59999999999991</v>
      </c>
      <c r="Q202" s="28">
        <f t="shared" si="27"/>
        <v>970.59999999999991</v>
      </c>
      <c r="R202" s="28">
        <f t="shared" si="29"/>
        <v>2446.4</v>
      </c>
      <c r="S202" s="28">
        <f t="shared" si="30"/>
        <v>15029.4</v>
      </c>
      <c r="T202" s="51" t="s">
        <v>45</v>
      </c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</row>
    <row r="203" spans="1:56" s="12" customFormat="1" x14ac:dyDescent="0.25">
      <c r="A203" s="85">
        <v>197</v>
      </c>
      <c r="B203" s="24" t="s">
        <v>1070</v>
      </c>
      <c r="C203" s="85" t="s">
        <v>934</v>
      </c>
      <c r="D203" s="24" t="s">
        <v>185</v>
      </c>
      <c r="E203" s="24" t="s">
        <v>197</v>
      </c>
      <c r="F203" s="25" t="s">
        <v>938</v>
      </c>
      <c r="G203" s="26">
        <v>16000</v>
      </c>
      <c r="H203" s="27">
        <v>0</v>
      </c>
      <c r="I203" s="28">
        <v>25</v>
      </c>
      <c r="J203" s="49">
        <v>459.2</v>
      </c>
      <c r="K203" s="50">
        <f t="shared" si="31"/>
        <v>1136</v>
      </c>
      <c r="L203" s="50">
        <f t="shared" si="26"/>
        <v>176.00000000000003</v>
      </c>
      <c r="M203" s="49">
        <v>486.4</v>
      </c>
      <c r="N203" s="28">
        <f t="shared" si="32"/>
        <v>1134.4000000000001</v>
      </c>
      <c r="O203" s="28"/>
      <c r="P203" s="28">
        <f t="shared" ref="P203:P266" si="33">+J203+M203</f>
        <v>945.59999999999991</v>
      </c>
      <c r="Q203" s="28">
        <f t="shared" si="27"/>
        <v>970.59999999999991</v>
      </c>
      <c r="R203" s="28">
        <f t="shared" si="29"/>
        <v>2446.4</v>
      </c>
      <c r="S203" s="28">
        <f t="shared" si="30"/>
        <v>15029.4</v>
      </c>
      <c r="T203" s="51" t="s">
        <v>45</v>
      </c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</row>
    <row r="204" spans="1:56" s="12" customFormat="1" x14ac:dyDescent="0.25">
      <c r="A204" s="85">
        <v>198</v>
      </c>
      <c r="B204" s="24" t="s">
        <v>1072</v>
      </c>
      <c r="C204" s="85" t="s">
        <v>934</v>
      </c>
      <c r="D204" s="24" t="s">
        <v>185</v>
      </c>
      <c r="E204" s="24" t="s">
        <v>197</v>
      </c>
      <c r="F204" s="25" t="s">
        <v>938</v>
      </c>
      <c r="G204" s="26">
        <v>16000</v>
      </c>
      <c r="H204" s="27">
        <v>0</v>
      </c>
      <c r="I204" s="28">
        <v>25</v>
      </c>
      <c r="J204" s="49">
        <v>459.2</v>
      </c>
      <c r="K204" s="50">
        <f t="shared" si="31"/>
        <v>1136</v>
      </c>
      <c r="L204" s="50">
        <f t="shared" si="26"/>
        <v>176.00000000000003</v>
      </c>
      <c r="M204" s="49">
        <v>486.4</v>
      </c>
      <c r="N204" s="28">
        <f t="shared" si="32"/>
        <v>1134.4000000000001</v>
      </c>
      <c r="O204" s="28"/>
      <c r="P204" s="28">
        <f t="shared" si="33"/>
        <v>945.59999999999991</v>
      </c>
      <c r="Q204" s="28">
        <f t="shared" si="27"/>
        <v>970.59999999999991</v>
      </c>
      <c r="R204" s="28">
        <f t="shared" si="29"/>
        <v>2446.4</v>
      </c>
      <c r="S204" s="28">
        <f t="shared" si="30"/>
        <v>15029.4</v>
      </c>
      <c r="T204" s="51" t="s">
        <v>45</v>
      </c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</row>
    <row r="205" spans="1:56" s="23" customFormat="1" x14ac:dyDescent="0.25">
      <c r="A205" s="85">
        <v>199</v>
      </c>
      <c r="B205" s="24" t="s">
        <v>1144</v>
      </c>
      <c r="C205" s="85" t="s">
        <v>934</v>
      </c>
      <c r="D205" s="24" t="s">
        <v>185</v>
      </c>
      <c r="E205" s="24" t="s">
        <v>197</v>
      </c>
      <c r="F205" s="25" t="s">
        <v>938</v>
      </c>
      <c r="G205" s="26">
        <v>16000</v>
      </c>
      <c r="H205" s="27">
        <v>0</v>
      </c>
      <c r="I205" s="28">
        <v>25</v>
      </c>
      <c r="J205" s="49">
        <v>459.2</v>
      </c>
      <c r="K205" s="50">
        <f t="shared" si="31"/>
        <v>1136</v>
      </c>
      <c r="L205" s="50">
        <f t="shared" si="26"/>
        <v>176.00000000000003</v>
      </c>
      <c r="M205" s="49">
        <v>486.4</v>
      </c>
      <c r="N205" s="28">
        <f t="shared" si="32"/>
        <v>1134.4000000000001</v>
      </c>
      <c r="O205" s="28"/>
      <c r="P205" s="28">
        <f t="shared" si="33"/>
        <v>945.59999999999991</v>
      </c>
      <c r="Q205" s="28">
        <f t="shared" si="27"/>
        <v>970.59999999999991</v>
      </c>
      <c r="R205" s="28">
        <f t="shared" si="29"/>
        <v>2446.4</v>
      </c>
      <c r="S205" s="28">
        <f t="shared" si="30"/>
        <v>15029.4</v>
      </c>
      <c r="T205" s="51" t="s">
        <v>45</v>
      </c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</row>
    <row r="206" spans="1:56" s="23" customFormat="1" x14ac:dyDescent="0.25">
      <c r="A206" s="85">
        <v>200</v>
      </c>
      <c r="B206" s="24" t="s">
        <v>1147</v>
      </c>
      <c r="C206" s="85" t="s">
        <v>934</v>
      </c>
      <c r="D206" s="24" t="s">
        <v>185</v>
      </c>
      <c r="E206" s="24" t="s">
        <v>197</v>
      </c>
      <c r="F206" s="25" t="s">
        <v>938</v>
      </c>
      <c r="G206" s="26">
        <v>16000</v>
      </c>
      <c r="H206" s="27">
        <v>0</v>
      </c>
      <c r="I206" s="28">
        <v>25</v>
      </c>
      <c r="J206" s="49">
        <v>459.2</v>
      </c>
      <c r="K206" s="50">
        <f t="shared" si="31"/>
        <v>1136</v>
      </c>
      <c r="L206" s="50">
        <f t="shared" si="26"/>
        <v>176.00000000000003</v>
      </c>
      <c r="M206" s="49">
        <v>486.4</v>
      </c>
      <c r="N206" s="28">
        <f t="shared" si="32"/>
        <v>1134.4000000000001</v>
      </c>
      <c r="O206" s="28"/>
      <c r="P206" s="28">
        <f t="shared" si="33"/>
        <v>945.59999999999991</v>
      </c>
      <c r="Q206" s="28">
        <f t="shared" si="27"/>
        <v>970.59999999999991</v>
      </c>
      <c r="R206" s="28">
        <f t="shared" si="29"/>
        <v>2446.4</v>
      </c>
      <c r="S206" s="28">
        <f t="shared" si="30"/>
        <v>15029.4</v>
      </c>
      <c r="T206" s="51" t="s">
        <v>45</v>
      </c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</row>
    <row r="207" spans="1:56" s="23" customFormat="1" x14ac:dyDescent="0.25">
      <c r="A207" s="85">
        <v>201</v>
      </c>
      <c r="B207" s="24" t="s">
        <v>1160</v>
      </c>
      <c r="C207" s="85" t="s">
        <v>934</v>
      </c>
      <c r="D207" s="24" t="s">
        <v>1159</v>
      </c>
      <c r="E207" s="24" t="s">
        <v>197</v>
      </c>
      <c r="F207" s="25" t="s">
        <v>938</v>
      </c>
      <c r="G207" s="26">
        <v>16000</v>
      </c>
      <c r="H207" s="27">
        <v>0</v>
      </c>
      <c r="I207" s="28">
        <v>25</v>
      </c>
      <c r="J207" s="49">
        <v>459.2</v>
      </c>
      <c r="K207" s="50">
        <f t="shared" si="31"/>
        <v>1136</v>
      </c>
      <c r="L207" s="50">
        <f t="shared" si="26"/>
        <v>176.00000000000003</v>
      </c>
      <c r="M207" s="49">
        <v>486.4</v>
      </c>
      <c r="N207" s="28">
        <f t="shared" si="32"/>
        <v>1134.4000000000001</v>
      </c>
      <c r="O207" s="28"/>
      <c r="P207" s="28">
        <f t="shared" si="33"/>
        <v>945.59999999999991</v>
      </c>
      <c r="Q207" s="28">
        <f t="shared" si="27"/>
        <v>970.59999999999991</v>
      </c>
      <c r="R207" s="28">
        <f t="shared" si="29"/>
        <v>2446.4</v>
      </c>
      <c r="S207" s="28">
        <f t="shared" si="30"/>
        <v>15029.4</v>
      </c>
      <c r="T207" s="51" t="s">
        <v>45</v>
      </c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</row>
    <row r="208" spans="1:56" s="12" customFormat="1" x14ac:dyDescent="0.25">
      <c r="A208" s="85">
        <v>202</v>
      </c>
      <c r="B208" s="24" t="s">
        <v>201</v>
      </c>
      <c r="C208" s="85" t="s">
        <v>934</v>
      </c>
      <c r="D208" s="24" t="s">
        <v>205</v>
      </c>
      <c r="E208" s="24" t="s">
        <v>206</v>
      </c>
      <c r="F208" s="25" t="s">
        <v>943</v>
      </c>
      <c r="G208" s="26">
        <v>65000</v>
      </c>
      <c r="H208" s="26">
        <v>4110.1000000000004</v>
      </c>
      <c r="I208" s="28">
        <v>25</v>
      </c>
      <c r="J208" s="49">
        <v>1865.5</v>
      </c>
      <c r="K208" s="50">
        <f t="shared" si="31"/>
        <v>4615</v>
      </c>
      <c r="L208" s="50">
        <f t="shared" si="26"/>
        <v>715.00000000000011</v>
      </c>
      <c r="M208" s="49">
        <v>1976</v>
      </c>
      <c r="N208" s="28">
        <f t="shared" si="32"/>
        <v>4608.5</v>
      </c>
      <c r="O208" s="28"/>
      <c r="P208" s="28">
        <f t="shared" si="33"/>
        <v>3841.5</v>
      </c>
      <c r="Q208" s="28">
        <f t="shared" si="27"/>
        <v>7976.6</v>
      </c>
      <c r="R208" s="28">
        <f t="shared" si="29"/>
        <v>9938.5</v>
      </c>
      <c r="S208" s="28">
        <f t="shared" si="30"/>
        <v>57023.4</v>
      </c>
      <c r="T208" s="51" t="s">
        <v>45</v>
      </c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</row>
    <row r="209" spans="1:56" s="12" customFormat="1" x14ac:dyDescent="0.25">
      <c r="A209" s="85">
        <v>203</v>
      </c>
      <c r="B209" s="24" t="s">
        <v>202</v>
      </c>
      <c r="C209" s="85" t="s">
        <v>935</v>
      </c>
      <c r="D209" s="24" t="s">
        <v>205</v>
      </c>
      <c r="E209" s="24" t="s">
        <v>207</v>
      </c>
      <c r="F209" s="25" t="s">
        <v>942</v>
      </c>
      <c r="G209" s="26">
        <v>35000</v>
      </c>
      <c r="H209" s="27">
        <v>0</v>
      </c>
      <c r="I209" s="28">
        <v>25</v>
      </c>
      <c r="J209" s="49">
        <v>1004.5</v>
      </c>
      <c r="K209" s="50">
        <f t="shared" si="31"/>
        <v>2485</v>
      </c>
      <c r="L209" s="50">
        <f t="shared" si="26"/>
        <v>385.00000000000006</v>
      </c>
      <c r="M209" s="49">
        <v>1064</v>
      </c>
      <c r="N209" s="28">
        <f t="shared" si="32"/>
        <v>2481.5</v>
      </c>
      <c r="O209" s="28"/>
      <c r="P209" s="28">
        <f t="shared" si="33"/>
        <v>2068.5</v>
      </c>
      <c r="Q209" s="28">
        <f t="shared" si="27"/>
        <v>2093.5</v>
      </c>
      <c r="R209" s="28">
        <f t="shared" si="29"/>
        <v>5351.5</v>
      </c>
      <c r="S209" s="28">
        <f t="shared" si="30"/>
        <v>32906.5</v>
      </c>
      <c r="T209" s="51" t="s">
        <v>45</v>
      </c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</row>
    <row r="210" spans="1:56" s="12" customFormat="1" x14ac:dyDescent="0.25">
      <c r="A210" s="85">
        <v>204</v>
      </c>
      <c r="B210" s="24" t="s">
        <v>203</v>
      </c>
      <c r="C210" s="85" t="s">
        <v>934</v>
      </c>
      <c r="D210" s="24" t="s">
        <v>205</v>
      </c>
      <c r="E210" s="24" t="s">
        <v>158</v>
      </c>
      <c r="F210" s="25" t="s">
        <v>942</v>
      </c>
      <c r="G210" s="26">
        <v>35000</v>
      </c>
      <c r="H210" s="27">
        <v>0</v>
      </c>
      <c r="I210" s="28">
        <v>25</v>
      </c>
      <c r="J210" s="49">
        <v>1004.5</v>
      </c>
      <c r="K210" s="50">
        <f t="shared" si="31"/>
        <v>2485</v>
      </c>
      <c r="L210" s="50">
        <f t="shared" ref="L210:L273" si="34">+G210*1.1%</f>
        <v>385.00000000000006</v>
      </c>
      <c r="M210" s="49">
        <v>1064</v>
      </c>
      <c r="N210" s="28">
        <f t="shared" si="32"/>
        <v>2481.5</v>
      </c>
      <c r="O210" s="28"/>
      <c r="P210" s="28">
        <f t="shared" si="33"/>
        <v>2068.5</v>
      </c>
      <c r="Q210" s="28">
        <f t="shared" si="27"/>
        <v>2093.5</v>
      </c>
      <c r="R210" s="28">
        <f t="shared" si="29"/>
        <v>5351.5</v>
      </c>
      <c r="S210" s="28">
        <f t="shared" si="30"/>
        <v>32906.5</v>
      </c>
      <c r="T210" s="51" t="s">
        <v>45</v>
      </c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</row>
    <row r="211" spans="1:56" s="12" customFormat="1" x14ac:dyDescent="0.25">
      <c r="A211" s="85">
        <v>205</v>
      </c>
      <c r="B211" s="24" t="s">
        <v>923</v>
      </c>
      <c r="C211" s="85" t="s">
        <v>935</v>
      </c>
      <c r="D211" s="24" t="s">
        <v>155</v>
      </c>
      <c r="E211" s="24" t="s">
        <v>924</v>
      </c>
      <c r="F211" s="25" t="s">
        <v>942</v>
      </c>
      <c r="G211" s="26">
        <v>42000</v>
      </c>
      <c r="H211" s="27">
        <v>724.92</v>
      </c>
      <c r="I211" s="28">
        <v>25</v>
      </c>
      <c r="J211" s="49">
        <v>1205.4000000000001</v>
      </c>
      <c r="K211" s="50">
        <f t="shared" si="31"/>
        <v>2981.9999999999995</v>
      </c>
      <c r="L211" s="50">
        <f t="shared" si="34"/>
        <v>462.00000000000006</v>
      </c>
      <c r="M211" s="50">
        <v>1276.8</v>
      </c>
      <c r="N211" s="28">
        <f t="shared" si="32"/>
        <v>2977.8</v>
      </c>
      <c r="O211" s="28"/>
      <c r="P211" s="28">
        <f t="shared" si="33"/>
        <v>2482.1999999999998</v>
      </c>
      <c r="Q211" s="28">
        <f t="shared" si="27"/>
        <v>3232.12</v>
      </c>
      <c r="R211" s="28">
        <f t="shared" si="29"/>
        <v>6421.7999999999993</v>
      </c>
      <c r="S211" s="28">
        <f t="shared" si="30"/>
        <v>38767.879999999997</v>
      </c>
      <c r="T211" s="51" t="s">
        <v>45</v>
      </c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</row>
    <row r="212" spans="1:56" s="12" customFormat="1" x14ac:dyDescent="0.25">
      <c r="A212" s="85">
        <v>206</v>
      </c>
      <c r="B212" s="24" t="s">
        <v>209</v>
      </c>
      <c r="C212" s="85" t="s">
        <v>935</v>
      </c>
      <c r="D212" s="24" t="s">
        <v>155</v>
      </c>
      <c r="E212" s="24" t="s">
        <v>200</v>
      </c>
      <c r="F212" s="25" t="s">
        <v>938</v>
      </c>
      <c r="G212" s="26">
        <v>28350</v>
      </c>
      <c r="H212" s="27">
        <v>0</v>
      </c>
      <c r="I212" s="28">
        <v>25</v>
      </c>
      <c r="J212" s="49">
        <v>813.65</v>
      </c>
      <c r="K212" s="50">
        <f t="shared" si="31"/>
        <v>2012.85</v>
      </c>
      <c r="L212" s="50">
        <f t="shared" si="34"/>
        <v>311.85000000000002</v>
      </c>
      <c r="M212" s="49">
        <v>861.84</v>
      </c>
      <c r="N212" s="28">
        <f t="shared" si="32"/>
        <v>2010.0150000000001</v>
      </c>
      <c r="O212" s="28"/>
      <c r="P212" s="28">
        <f t="shared" si="33"/>
        <v>1675.49</v>
      </c>
      <c r="Q212" s="28">
        <f t="shared" si="27"/>
        <v>1700.49</v>
      </c>
      <c r="R212" s="28">
        <f t="shared" si="29"/>
        <v>4334.7150000000001</v>
      </c>
      <c r="S212" s="28">
        <f t="shared" si="30"/>
        <v>26649.51</v>
      </c>
      <c r="T212" s="51" t="s">
        <v>45</v>
      </c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</row>
    <row r="213" spans="1:56" s="12" customFormat="1" x14ac:dyDescent="0.25">
      <c r="A213" s="85">
        <v>207</v>
      </c>
      <c r="B213" s="29" t="s">
        <v>208</v>
      </c>
      <c r="C213" s="85" t="s">
        <v>935</v>
      </c>
      <c r="D213" s="24" t="s">
        <v>155</v>
      </c>
      <c r="E213" s="24" t="s">
        <v>210</v>
      </c>
      <c r="F213" s="25" t="s">
        <v>943</v>
      </c>
      <c r="G213" s="26">
        <v>16000</v>
      </c>
      <c r="H213" s="27">
        <v>0</v>
      </c>
      <c r="I213" s="28">
        <v>25</v>
      </c>
      <c r="J213" s="49">
        <v>459.2</v>
      </c>
      <c r="K213" s="50">
        <f t="shared" si="31"/>
        <v>1136</v>
      </c>
      <c r="L213" s="50">
        <f t="shared" si="34"/>
        <v>176.00000000000003</v>
      </c>
      <c r="M213" s="49">
        <v>486.4</v>
      </c>
      <c r="N213" s="28">
        <f t="shared" si="32"/>
        <v>1134.4000000000001</v>
      </c>
      <c r="O213" s="28"/>
      <c r="P213" s="28">
        <f t="shared" si="33"/>
        <v>945.59999999999991</v>
      </c>
      <c r="Q213" s="28">
        <f t="shared" si="27"/>
        <v>970.59999999999991</v>
      </c>
      <c r="R213" s="28">
        <f t="shared" si="29"/>
        <v>2446.4</v>
      </c>
      <c r="S213" s="28">
        <f t="shared" si="30"/>
        <v>15029.4</v>
      </c>
      <c r="T213" s="51" t="s">
        <v>45</v>
      </c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</row>
    <row r="214" spans="1:56" s="12" customFormat="1" x14ac:dyDescent="0.25">
      <c r="A214" s="85">
        <v>208</v>
      </c>
      <c r="B214" s="29" t="s">
        <v>230</v>
      </c>
      <c r="C214" s="85" t="s">
        <v>935</v>
      </c>
      <c r="D214" s="24" t="s">
        <v>221</v>
      </c>
      <c r="E214" s="24" t="s">
        <v>233</v>
      </c>
      <c r="F214" s="25" t="s">
        <v>938</v>
      </c>
      <c r="G214" s="26">
        <v>25000</v>
      </c>
      <c r="H214" s="27">
        <v>0</v>
      </c>
      <c r="I214" s="28">
        <v>25</v>
      </c>
      <c r="J214" s="49">
        <v>717.5</v>
      </c>
      <c r="K214" s="50">
        <f t="shared" si="31"/>
        <v>1774.9999999999998</v>
      </c>
      <c r="L214" s="50">
        <f t="shared" si="34"/>
        <v>275</v>
      </c>
      <c r="M214" s="49">
        <v>760</v>
      </c>
      <c r="N214" s="28">
        <f t="shared" si="32"/>
        <v>1772.5000000000002</v>
      </c>
      <c r="O214" s="28"/>
      <c r="P214" s="28">
        <f t="shared" si="33"/>
        <v>1477.5</v>
      </c>
      <c r="Q214" s="28">
        <f t="shared" si="27"/>
        <v>1502.5</v>
      </c>
      <c r="R214" s="28">
        <f t="shared" si="29"/>
        <v>3822.5</v>
      </c>
      <c r="S214" s="28">
        <f t="shared" si="30"/>
        <v>23497.5</v>
      </c>
      <c r="T214" s="51" t="s">
        <v>45</v>
      </c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</row>
    <row r="215" spans="1:56" s="13" customFormat="1" ht="16.5" x14ac:dyDescent="0.25">
      <c r="A215" s="85">
        <v>209</v>
      </c>
      <c r="B215" s="34" t="s">
        <v>916</v>
      </c>
      <c r="C215" s="113" t="s">
        <v>934</v>
      </c>
      <c r="D215" s="24" t="s">
        <v>221</v>
      </c>
      <c r="E215" s="35" t="s">
        <v>70</v>
      </c>
      <c r="F215" s="36" t="s">
        <v>942</v>
      </c>
      <c r="G215" s="37">
        <v>30000</v>
      </c>
      <c r="H215" s="27">
        <v>0</v>
      </c>
      <c r="I215" s="28">
        <v>25</v>
      </c>
      <c r="J215" s="89">
        <v>861</v>
      </c>
      <c r="K215" s="50">
        <f t="shared" si="31"/>
        <v>2130</v>
      </c>
      <c r="L215" s="50">
        <f t="shared" si="34"/>
        <v>330.00000000000006</v>
      </c>
      <c r="M215" s="49">
        <v>912</v>
      </c>
      <c r="N215" s="28">
        <f t="shared" si="32"/>
        <v>2127</v>
      </c>
      <c r="O215" s="38"/>
      <c r="P215" s="28">
        <f t="shared" si="33"/>
        <v>1773</v>
      </c>
      <c r="Q215" s="28">
        <f t="shared" ref="Q215:Q278" si="35">+H215+I215+J215+M215+O215</f>
        <v>1798</v>
      </c>
      <c r="R215" s="28">
        <f t="shared" si="29"/>
        <v>4587</v>
      </c>
      <c r="S215" s="28">
        <f t="shared" si="30"/>
        <v>28202</v>
      </c>
      <c r="T215" s="51" t="s">
        <v>45</v>
      </c>
      <c r="U215" s="160"/>
      <c r="V215" s="161"/>
      <c r="W215" s="161"/>
      <c r="X215" s="161"/>
      <c r="Y215" s="161"/>
      <c r="Z215" s="161"/>
      <c r="AA215" s="161"/>
      <c r="AB215" s="161"/>
      <c r="AC215" s="161"/>
      <c r="AD215" s="161"/>
      <c r="AE215" s="161"/>
      <c r="AF215" s="161"/>
      <c r="AG215" s="161"/>
      <c r="AH215" s="161"/>
      <c r="AI215" s="161"/>
      <c r="AJ215" s="161"/>
      <c r="AK215" s="161"/>
      <c r="AL215" s="161"/>
      <c r="AM215" s="161"/>
      <c r="AN215" s="161"/>
      <c r="AO215" s="161"/>
      <c r="AP215" s="161"/>
      <c r="AQ215" s="161"/>
      <c r="AR215" s="161"/>
      <c r="AS215" s="161"/>
      <c r="AT215" s="161"/>
      <c r="AU215" s="161"/>
      <c r="AV215" s="161"/>
      <c r="AW215" s="161"/>
      <c r="AX215" s="161"/>
      <c r="AY215" s="161"/>
      <c r="AZ215" s="161"/>
      <c r="BA215" s="161"/>
      <c r="BB215" s="161"/>
      <c r="BC215" s="161"/>
      <c r="BD215" s="161"/>
    </row>
    <row r="216" spans="1:56" s="21" customFormat="1" x14ac:dyDescent="0.25">
      <c r="A216" s="85">
        <v>210</v>
      </c>
      <c r="B216" s="29" t="s">
        <v>914</v>
      </c>
      <c r="C216" s="85" t="s">
        <v>935</v>
      </c>
      <c r="D216" s="24" t="s">
        <v>221</v>
      </c>
      <c r="E216" s="24" t="s">
        <v>70</v>
      </c>
      <c r="F216" s="25" t="s">
        <v>938</v>
      </c>
      <c r="G216" s="26">
        <v>30000</v>
      </c>
      <c r="H216" s="27">
        <v>0</v>
      </c>
      <c r="I216" s="28">
        <v>25</v>
      </c>
      <c r="J216" s="49">
        <v>861</v>
      </c>
      <c r="K216" s="50">
        <f t="shared" si="31"/>
        <v>2130</v>
      </c>
      <c r="L216" s="50">
        <f t="shared" si="34"/>
        <v>330.00000000000006</v>
      </c>
      <c r="M216" s="50">
        <v>912</v>
      </c>
      <c r="N216" s="28">
        <f t="shared" si="32"/>
        <v>2127</v>
      </c>
      <c r="O216" s="28"/>
      <c r="P216" s="28">
        <f t="shared" si="33"/>
        <v>1773</v>
      </c>
      <c r="Q216" s="28">
        <f t="shared" si="35"/>
        <v>1798</v>
      </c>
      <c r="R216" s="28">
        <f>+K216+L216+N216</f>
        <v>4587</v>
      </c>
      <c r="S216" s="28">
        <v>17240.73</v>
      </c>
      <c r="T216" s="51" t="s">
        <v>45</v>
      </c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</row>
    <row r="217" spans="1:56" s="12" customFormat="1" x14ac:dyDescent="0.25">
      <c r="A217" s="85">
        <v>211</v>
      </c>
      <c r="B217" s="29" t="s">
        <v>222</v>
      </c>
      <c r="C217" s="85" t="s">
        <v>935</v>
      </c>
      <c r="D217" s="24" t="s">
        <v>221</v>
      </c>
      <c r="E217" s="24" t="s">
        <v>232</v>
      </c>
      <c r="F217" s="25" t="s">
        <v>938</v>
      </c>
      <c r="G217" s="26">
        <v>24000</v>
      </c>
      <c r="H217" s="27">
        <v>0</v>
      </c>
      <c r="I217" s="28">
        <v>25</v>
      </c>
      <c r="J217" s="49">
        <v>688.8</v>
      </c>
      <c r="K217" s="50">
        <f t="shared" si="31"/>
        <v>1703.9999999999998</v>
      </c>
      <c r="L217" s="50">
        <f t="shared" si="34"/>
        <v>264</v>
      </c>
      <c r="M217" s="49">
        <v>729.6</v>
      </c>
      <c r="N217" s="28">
        <f t="shared" si="32"/>
        <v>1701.6000000000001</v>
      </c>
      <c r="O217" s="28"/>
      <c r="P217" s="28">
        <f t="shared" si="33"/>
        <v>1418.4</v>
      </c>
      <c r="Q217" s="28">
        <f t="shared" si="35"/>
        <v>1443.4</v>
      </c>
      <c r="R217" s="28">
        <f t="shared" si="29"/>
        <v>3669.6</v>
      </c>
      <c r="S217" s="28">
        <f t="shared" ref="S217:S248" si="36">+G217-Q217</f>
        <v>22556.6</v>
      </c>
      <c r="T217" s="51" t="s">
        <v>45</v>
      </c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</row>
    <row r="218" spans="1:56" s="12" customFormat="1" x14ac:dyDescent="0.25">
      <c r="A218" s="85">
        <v>212</v>
      </c>
      <c r="B218" s="29" t="s">
        <v>912</v>
      </c>
      <c r="C218" s="85" t="s">
        <v>935</v>
      </c>
      <c r="D218" s="24" t="s">
        <v>221</v>
      </c>
      <c r="E218" s="24" t="s">
        <v>108</v>
      </c>
      <c r="F218" s="25" t="s">
        <v>938</v>
      </c>
      <c r="G218" s="26">
        <v>25000</v>
      </c>
      <c r="H218" s="27">
        <v>0</v>
      </c>
      <c r="I218" s="28">
        <v>25</v>
      </c>
      <c r="J218" s="49">
        <v>717.5</v>
      </c>
      <c r="K218" s="50">
        <f t="shared" si="31"/>
        <v>1774.9999999999998</v>
      </c>
      <c r="L218" s="50">
        <f t="shared" si="34"/>
        <v>275</v>
      </c>
      <c r="M218" s="49">
        <v>760</v>
      </c>
      <c r="N218" s="28">
        <f t="shared" si="32"/>
        <v>1772.5000000000002</v>
      </c>
      <c r="O218" s="28"/>
      <c r="P218" s="28">
        <f t="shared" si="33"/>
        <v>1477.5</v>
      </c>
      <c r="Q218" s="28">
        <f t="shared" si="35"/>
        <v>1502.5</v>
      </c>
      <c r="R218" s="28">
        <f t="shared" ref="R218:R281" si="37">+K218+L218+N218</f>
        <v>3822.5</v>
      </c>
      <c r="S218" s="28">
        <f t="shared" si="36"/>
        <v>23497.5</v>
      </c>
      <c r="T218" s="51" t="s">
        <v>45</v>
      </c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</row>
    <row r="219" spans="1:56" s="12" customFormat="1" x14ac:dyDescent="0.25">
      <c r="A219" s="85">
        <v>213</v>
      </c>
      <c r="B219" s="29" t="s">
        <v>1029</v>
      </c>
      <c r="C219" s="85" t="s">
        <v>935</v>
      </c>
      <c r="D219" s="24" t="s">
        <v>221</v>
      </c>
      <c r="E219" s="24" t="s">
        <v>112</v>
      </c>
      <c r="F219" s="25" t="s">
        <v>938</v>
      </c>
      <c r="G219" s="26">
        <v>24000</v>
      </c>
      <c r="H219" s="27">
        <v>0</v>
      </c>
      <c r="I219" s="28">
        <v>25</v>
      </c>
      <c r="J219" s="49">
        <v>688.8</v>
      </c>
      <c r="K219" s="50">
        <f t="shared" si="31"/>
        <v>1703.9999999999998</v>
      </c>
      <c r="L219" s="50">
        <f t="shared" si="34"/>
        <v>264</v>
      </c>
      <c r="M219" s="49">
        <v>729.6</v>
      </c>
      <c r="N219" s="28">
        <f t="shared" si="32"/>
        <v>1701.6000000000001</v>
      </c>
      <c r="O219" s="28"/>
      <c r="P219" s="28">
        <f t="shared" si="33"/>
        <v>1418.4</v>
      </c>
      <c r="Q219" s="28">
        <f t="shared" si="35"/>
        <v>1443.4</v>
      </c>
      <c r="R219" s="28">
        <f t="shared" si="37"/>
        <v>3669.6</v>
      </c>
      <c r="S219" s="28">
        <f t="shared" si="36"/>
        <v>22556.6</v>
      </c>
      <c r="T219" s="51" t="s">
        <v>45</v>
      </c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</row>
    <row r="220" spans="1:56" s="12" customFormat="1" x14ac:dyDescent="0.25">
      <c r="A220" s="85">
        <v>214</v>
      </c>
      <c r="B220" s="29" t="s">
        <v>224</v>
      </c>
      <c r="C220" s="85" t="s">
        <v>935</v>
      </c>
      <c r="D220" s="24" t="s">
        <v>221</v>
      </c>
      <c r="E220" s="24" t="s">
        <v>42</v>
      </c>
      <c r="F220" s="25" t="s">
        <v>943</v>
      </c>
      <c r="G220" s="26">
        <v>24000</v>
      </c>
      <c r="H220" s="27">
        <v>0</v>
      </c>
      <c r="I220" s="28">
        <v>25</v>
      </c>
      <c r="J220" s="49">
        <v>688.8</v>
      </c>
      <c r="K220" s="50">
        <f t="shared" si="31"/>
        <v>1703.9999999999998</v>
      </c>
      <c r="L220" s="50">
        <f t="shared" si="34"/>
        <v>264</v>
      </c>
      <c r="M220" s="49">
        <v>729.6</v>
      </c>
      <c r="N220" s="28">
        <f t="shared" si="32"/>
        <v>1701.6000000000001</v>
      </c>
      <c r="O220" s="28"/>
      <c r="P220" s="28">
        <f t="shared" si="33"/>
        <v>1418.4</v>
      </c>
      <c r="Q220" s="28">
        <f t="shared" si="35"/>
        <v>1443.4</v>
      </c>
      <c r="R220" s="28">
        <f t="shared" si="37"/>
        <v>3669.6</v>
      </c>
      <c r="S220" s="28">
        <f t="shared" si="36"/>
        <v>22556.6</v>
      </c>
      <c r="T220" s="51" t="s">
        <v>45</v>
      </c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</row>
    <row r="221" spans="1:56" s="12" customFormat="1" x14ac:dyDescent="0.25">
      <c r="A221" s="85">
        <v>215</v>
      </c>
      <c r="B221" s="29" t="s">
        <v>228</v>
      </c>
      <c r="C221" s="85" t="s">
        <v>935</v>
      </c>
      <c r="D221" s="24" t="s">
        <v>221</v>
      </c>
      <c r="E221" s="24" t="s">
        <v>42</v>
      </c>
      <c r="F221" s="25" t="s">
        <v>938</v>
      </c>
      <c r="G221" s="26">
        <v>24000</v>
      </c>
      <c r="H221" s="27">
        <v>0</v>
      </c>
      <c r="I221" s="28">
        <v>25</v>
      </c>
      <c r="J221" s="49">
        <v>688.8</v>
      </c>
      <c r="K221" s="50">
        <f t="shared" si="31"/>
        <v>1703.9999999999998</v>
      </c>
      <c r="L221" s="50">
        <f t="shared" si="34"/>
        <v>264</v>
      </c>
      <c r="M221" s="49">
        <v>729.6</v>
      </c>
      <c r="N221" s="28">
        <f t="shared" si="32"/>
        <v>1701.6000000000001</v>
      </c>
      <c r="O221" s="28"/>
      <c r="P221" s="28">
        <f t="shared" si="33"/>
        <v>1418.4</v>
      </c>
      <c r="Q221" s="28">
        <f t="shared" si="35"/>
        <v>1443.4</v>
      </c>
      <c r="R221" s="28">
        <f t="shared" si="37"/>
        <v>3669.6</v>
      </c>
      <c r="S221" s="28">
        <f t="shared" si="36"/>
        <v>22556.6</v>
      </c>
      <c r="T221" s="51" t="s">
        <v>45</v>
      </c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</row>
    <row r="222" spans="1:56" s="12" customFormat="1" x14ac:dyDescent="0.25">
      <c r="A222" s="85">
        <v>216</v>
      </c>
      <c r="B222" s="29" t="s">
        <v>97</v>
      </c>
      <c r="C222" s="85" t="s">
        <v>935</v>
      </c>
      <c r="D222" s="24" t="s">
        <v>221</v>
      </c>
      <c r="E222" s="24" t="s">
        <v>112</v>
      </c>
      <c r="F222" s="25" t="s">
        <v>938</v>
      </c>
      <c r="G222" s="26">
        <v>25200</v>
      </c>
      <c r="H222" s="27">
        <v>0</v>
      </c>
      <c r="I222" s="28">
        <v>25</v>
      </c>
      <c r="J222" s="49">
        <v>723.24</v>
      </c>
      <c r="K222" s="50">
        <f t="shared" si="31"/>
        <v>1789.1999999999998</v>
      </c>
      <c r="L222" s="50">
        <f t="shared" si="34"/>
        <v>277.20000000000005</v>
      </c>
      <c r="M222" s="49">
        <v>766.08</v>
      </c>
      <c r="N222" s="28">
        <f t="shared" si="32"/>
        <v>1786.68</v>
      </c>
      <c r="O222" s="28"/>
      <c r="P222" s="28">
        <f t="shared" si="33"/>
        <v>1489.3200000000002</v>
      </c>
      <c r="Q222" s="28">
        <f t="shared" si="35"/>
        <v>1514.3200000000002</v>
      </c>
      <c r="R222" s="28">
        <f t="shared" si="37"/>
        <v>3853.08</v>
      </c>
      <c r="S222" s="28">
        <f t="shared" si="36"/>
        <v>23685.68</v>
      </c>
      <c r="T222" s="51" t="s">
        <v>45</v>
      </c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</row>
    <row r="223" spans="1:56" s="12" customFormat="1" x14ac:dyDescent="0.25">
      <c r="A223" s="85">
        <v>217</v>
      </c>
      <c r="B223" s="29" t="s">
        <v>35</v>
      </c>
      <c r="C223" s="85" t="s">
        <v>935</v>
      </c>
      <c r="D223" s="24" t="s">
        <v>221</v>
      </c>
      <c r="E223" s="24" t="s">
        <v>42</v>
      </c>
      <c r="F223" s="25" t="s">
        <v>943</v>
      </c>
      <c r="G223" s="26">
        <v>24000</v>
      </c>
      <c r="H223" s="27">
        <v>0</v>
      </c>
      <c r="I223" s="28">
        <v>25</v>
      </c>
      <c r="J223" s="49">
        <v>688.8</v>
      </c>
      <c r="K223" s="50">
        <f t="shared" si="31"/>
        <v>1703.9999999999998</v>
      </c>
      <c r="L223" s="50">
        <f t="shared" si="34"/>
        <v>264</v>
      </c>
      <c r="M223" s="49">
        <v>729.6</v>
      </c>
      <c r="N223" s="28">
        <f t="shared" si="32"/>
        <v>1701.6000000000001</v>
      </c>
      <c r="O223" s="28"/>
      <c r="P223" s="28">
        <f t="shared" si="33"/>
        <v>1418.4</v>
      </c>
      <c r="Q223" s="28">
        <f t="shared" si="35"/>
        <v>1443.4</v>
      </c>
      <c r="R223" s="28">
        <f t="shared" si="37"/>
        <v>3669.6</v>
      </c>
      <c r="S223" s="28">
        <f t="shared" si="36"/>
        <v>22556.6</v>
      </c>
      <c r="T223" s="51" t="s">
        <v>45</v>
      </c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</row>
    <row r="224" spans="1:56" s="12" customFormat="1" x14ac:dyDescent="0.25">
      <c r="A224" s="85">
        <v>218</v>
      </c>
      <c r="B224" s="29" t="s">
        <v>913</v>
      </c>
      <c r="C224" s="85" t="s">
        <v>935</v>
      </c>
      <c r="D224" s="24" t="s">
        <v>221</v>
      </c>
      <c r="E224" s="24" t="s">
        <v>42</v>
      </c>
      <c r="F224" s="25" t="s">
        <v>938</v>
      </c>
      <c r="G224" s="26">
        <v>24000</v>
      </c>
      <c r="H224" s="27">
        <v>0</v>
      </c>
      <c r="I224" s="28">
        <v>25</v>
      </c>
      <c r="J224" s="49">
        <v>688.8</v>
      </c>
      <c r="K224" s="50">
        <f t="shared" si="31"/>
        <v>1703.9999999999998</v>
      </c>
      <c r="L224" s="50">
        <f t="shared" si="34"/>
        <v>264</v>
      </c>
      <c r="M224" s="50">
        <v>729.6</v>
      </c>
      <c r="N224" s="28">
        <f t="shared" si="32"/>
        <v>1701.6000000000001</v>
      </c>
      <c r="O224" s="28"/>
      <c r="P224" s="28">
        <f t="shared" si="33"/>
        <v>1418.4</v>
      </c>
      <c r="Q224" s="28">
        <f t="shared" si="35"/>
        <v>1443.4</v>
      </c>
      <c r="R224" s="28">
        <f t="shared" si="37"/>
        <v>3669.6</v>
      </c>
      <c r="S224" s="28">
        <f t="shared" si="36"/>
        <v>22556.6</v>
      </c>
      <c r="T224" s="51" t="s">
        <v>45</v>
      </c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</row>
    <row r="225" spans="1:56" s="12" customFormat="1" x14ac:dyDescent="0.25">
      <c r="A225" s="85">
        <v>219</v>
      </c>
      <c r="B225" s="24" t="s">
        <v>915</v>
      </c>
      <c r="C225" s="85" t="s">
        <v>935</v>
      </c>
      <c r="D225" s="24" t="s">
        <v>221</v>
      </c>
      <c r="E225" s="24" t="s">
        <v>42</v>
      </c>
      <c r="F225" s="25" t="s">
        <v>938</v>
      </c>
      <c r="G225" s="26">
        <v>24000</v>
      </c>
      <c r="H225" s="27">
        <v>0</v>
      </c>
      <c r="I225" s="28">
        <v>25</v>
      </c>
      <c r="J225" s="49">
        <v>688.8</v>
      </c>
      <c r="K225" s="50">
        <f t="shared" si="31"/>
        <v>1703.9999999999998</v>
      </c>
      <c r="L225" s="50">
        <f t="shared" si="34"/>
        <v>264</v>
      </c>
      <c r="M225" s="50">
        <v>729.6</v>
      </c>
      <c r="N225" s="28">
        <f t="shared" si="32"/>
        <v>1701.6000000000001</v>
      </c>
      <c r="O225" s="28"/>
      <c r="P225" s="28">
        <f t="shared" si="33"/>
        <v>1418.4</v>
      </c>
      <c r="Q225" s="28">
        <f t="shared" si="35"/>
        <v>1443.4</v>
      </c>
      <c r="R225" s="28">
        <f t="shared" si="37"/>
        <v>3669.6</v>
      </c>
      <c r="S225" s="28">
        <f t="shared" si="36"/>
        <v>22556.6</v>
      </c>
      <c r="T225" s="51" t="s">
        <v>45</v>
      </c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</row>
    <row r="226" spans="1:56" s="12" customFormat="1" x14ac:dyDescent="0.25">
      <c r="A226" s="85">
        <v>220</v>
      </c>
      <c r="B226" s="24" t="s">
        <v>925</v>
      </c>
      <c r="C226" s="85" t="s">
        <v>935</v>
      </c>
      <c r="D226" s="24" t="s">
        <v>221</v>
      </c>
      <c r="E226" s="24" t="s">
        <v>42</v>
      </c>
      <c r="F226" s="25" t="s">
        <v>938</v>
      </c>
      <c r="G226" s="26">
        <v>24000</v>
      </c>
      <c r="H226" s="27">
        <v>0</v>
      </c>
      <c r="I226" s="28">
        <v>25</v>
      </c>
      <c r="J226" s="49">
        <v>688.8</v>
      </c>
      <c r="K226" s="50">
        <f t="shared" si="31"/>
        <v>1703.9999999999998</v>
      </c>
      <c r="L226" s="50">
        <f t="shared" si="34"/>
        <v>264</v>
      </c>
      <c r="M226" s="50">
        <v>729.6</v>
      </c>
      <c r="N226" s="28">
        <f t="shared" si="32"/>
        <v>1701.6000000000001</v>
      </c>
      <c r="O226" s="28"/>
      <c r="P226" s="28">
        <f t="shared" si="33"/>
        <v>1418.4</v>
      </c>
      <c r="Q226" s="28">
        <f t="shared" si="35"/>
        <v>1443.4</v>
      </c>
      <c r="R226" s="28">
        <f t="shared" si="37"/>
        <v>3669.6</v>
      </c>
      <c r="S226" s="28">
        <f t="shared" si="36"/>
        <v>22556.6</v>
      </c>
      <c r="T226" s="51" t="s">
        <v>45</v>
      </c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</row>
    <row r="227" spans="1:56" s="12" customFormat="1" x14ac:dyDescent="0.25">
      <c r="A227" s="85">
        <v>221</v>
      </c>
      <c r="B227" s="24" t="s">
        <v>1149</v>
      </c>
      <c r="C227" s="85" t="s">
        <v>935</v>
      </c>
      <c r="D227" s="24" t="s">
        <v>221</v>
      </c>
      <c r="E227" s="24" t="s">
        <v>42</v>
      </c>
      <c r="F227" s="25" t="s">
        <v>938</v>
      </c>
      <c r="G227" s="26">
        <v>25000</v>
      </c>
      <c r="H227" s="27">
        <v>0</v>
      </c>
      <c r="I227" s="28">
        <v>25</v>
      </c>
      <c r="J227" s="49">
        <v>717.5</v>
      </c>
      <c r="K227" s="50">
        <f t="shared" si="31"/>
        <v>1774.9999999999998</v>
      </c>
      <c r="L227" s="50">
        <f t="shared" si="34"/>
        <v>275</v>
      </c>
      <c r="M227" s="50">
        <v>760</v>
      </c>
      <c r="N227" s="28">
        <f t="shared" si="32"/>
        <v>1772.5000000000002</v>
      </c>
      <c r="O227" s="28"/>
      <c r="P227" s="28">
        <f t="shared" si="33"/>
        <v>1477.5</v>
      </c>
      <c r="Q227" s="28">
        <f t="shared" si="35"/>
        <v>1502.5</v>
      </c>
      <c r="R227" s="28">
        <f t="shared" si="37"/>
        <v>3822.5</v>
      </c>
      <c r="S227" s="28">
        <f t="shared" si="36"/>
        <v>23497.5</v>
      </c>
      <c r="T227" s="51" t="s">
        <v>45</v>
      </c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</row>
    <row r="228" spans="1:56" s="12" customFormat="1" x14ac:dyDescent="0.25">
      <c r="A228" s="85">
        <v>222</v>
      </c>
      <c r="B228" s="24" t="s">
        <v>225</v>
      </c>
      <c r="C228" s="85" t="s">
        <v>935</v>
      </c>
      <c r="D228" s="24" t="s">
        <v>221</v>
      </c>
      <c r="E228" s="24" t="s">
        <v>112</v>
      </c>
      <c r="F228" s="25" t="s">
        <v>938</v>
      </c>
      <c r="G228" s="26">
        <v>24000</v>
      </c>
      <c r="H228" s="27">
        <v>0</v>
      </c>
      <c r="I228" s="28">
        <v>25</v>
      </c>
      <c r="J228" s="49">
        <v>688.8</v>
      </c>
      <c r="K228" s="50">
        <f t="shared" si="31"/>
        <v>1703.9999999999998</v>
      </c>
      <c r="L228" s="50">
        <f t="shared" si="34"/>
        <v>264</v>
      </c>
      <c r="M228" s="49">
        <v>729.6</v>
      </c>
      <c r="N228" s="28">
        <f t="shared" si="32"/>
        <v>1701.6000000000001</v>
      </c>
      <c r="O228" s="28"/>
      <c r="P228" s="28">
        <f t="shared" si="33"/>
        <v>1418.4</v>
      </c>
      <c r="Q228" s="28">
        <f t="shared" si="35"/>
        <v>1443.4</v>
      </c>
      <c r="R228" s="28">
        <f t="shared" si="37"/>
        <v>3669.6</v>
      </c>
      <c r="S228" s="28">
        <f t="shared" si="36"/>
        <v>22556.6</v>
      </c>
      <c r="T228" s="51" t="s">
        <v>45</v>
      </c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</row>
    <row r="229" spans="1:56" s="12" customFormat="1" x14ac:dyDescent="0.25">
      <c r="A229" s="85">
        <v>223</v>
      </c>
      <c r="B229" s="24" t="s">
        <v>226</v>
      </c>
      <c r="C229" s="85" t="s">
        <v>935</v>
      </c>
      <c r="D229" s="24" t="s">
        <v>221</v>
      </c>
      <c r="E229" s="24" t="s">
        <v>112</v>
      </c>
      <c r="F229" s="25" t="s">
        <v>938</v>
      </c>
      <c r="G229" s="26">
        <v>24000</v>
      </c>
      <c r="H229" s="27">
        <v>0</v>
      </c>
      <c r="I229" s="28">
        <v>25</v>
      </c>
      <c r="J229" s="49">
        <v>688.8</v>
      </c>
      <c r="K229" s="50">
        <f t="shared" si="31"/>
        <v>1703.9999999999998</v>
      </c>
      <c r="L229" s="50">
        <f t="shared" si="34"/>
        <v>264</v>
      </c>
      <c r="M229" s="49">
        <v>729.6</v>
      </c>
      <c r="N229" s="28">
        <f t="shared" si="32"/>
        <v>1701.6000000000001</v>
      </c>
      <c r="O229" s="28"/>
      <c r="P229" s="28">
        <f t="shared" si="33"/>
        <v>1418.4</v>
      </c>
      <c r="Q229" s="28">
        <f t="shared" si="35"/>
        <v>1443.4</v>
      </c>
      <c r="R229" s="28">
        <f t="shared" si="37"/>
        <v>3669.6</v>
      </c>
      <c r="S229" s="28">
        <f t="shared" si="36"/>
        <v>22556.6</v>
      </c>
      <c r="T229" s="51" t="s">
        <v>45</v>
      </c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</row>
    <row r="230" spans="1:56" s="12" customFormat="1" x14ac:dyDescent="0.25">
      <c r="A230" s="85">
        <v>224</v>
      </c>
      <c r="B230" s="24" t="s">
        <v>227</v>
      </c>
      <c r="C230" s="85" t="s">
        <v>935</v>
      </c>
      <c r="D230" s="24" t="s">
        <v>221</v>
      </c>
      <c r="E230" s="24" t="s">
        <v>112</v>
      </c>
      <c r="F230" s="25" t="s">
        <v>938</v>
      </c>
      <c r="G230" s="26">
        <v>24000</v>
      </c>
      <c r="H230" s="27">
        <v>0</v>
      </c>
      <c r="I230" s="28">
        <v>25</v>
      </c>
      <c r="J230" s="49">
        <v>688.8</v>
      </c>
      <c r="K230" s="50">
        <f t="shared" si="31"/>
        <v>1703.9999999999998</v>
      </c>
      <c r="L230" s="50">
        <f t="shared" si="34"/>
        <v>264</v>
      </c>
      <c r="M230" s="49">
        <v>729.6</v>
      </c>
      <c r="N230" s="28">
        <f t="shared" si="32"/>
        <v>1701.6000000000001</v>
      </c>
      <c r="O230" s="28"/>
      <c r="P230" s="28">
        <f t="shared" si="33"/>
        <v>1418.4</v>
      </c>
      <c r="Q230" s="28">
        <f t="shared" si="35"/>
        <v>1443.4</v>
      </c>
      <c r="R230" s="28">
        <f t="shared" si="37"/>
        <v>3669.6</v>
      </c>
      <c r="S230" s="28">
        <f t="shared" si="36"/>
        <v>22556.6</v>
      </c>
      <c r="T230" s="51" t="s">
        <v>45</v>
      </c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</row>
    <row r="231" spans="1:56" s="12" customFormat="1" x14ac:dyDescent="0.25">
      <c r="A231" s="85">
        <v>225</v>
      </c>
      <c r="B231" s="24" t="s">
        <v>1069</v>
      </c>
      <c r="C231" s="85" t="s">
        <v>935</v>
      </c>
      <c r="D231" s="24" t="s">
        <v>221</v>
      </c>
      <c r="E231" s="24" t="s">
        <v>112</v>
      </c>
      <c r="F231" s="25" t="s">
        <v>938</v>
      </c>
      <c r="G231" s="26">
        <v>24000</v>
      </c>
      <c r="H231" s="27">
        <v>0</v>
      </c>
      <c r="I231" s="28">
        <v>25</v>
      </c>
      <c r="J231" s="49">
        <v>688.8</v>
      </c>
      <c r="K231" s="50">
        <f t="shared" si="31"/>
        <v>1703.9999999999998</v>
      </c>
      <c r="L231" s="50">
        <f t="shared" si="34"/>
        <v>264</v>
      </c>
      <c r="M231" s="49">
        <v>729.6</v>
      </c>
      <c r="N231" s="28">
        <f t="shared" si="32"/>
        <v>1701.6000000000001</v>
      </c>
      <c r="O231" s="28"/>
      <c r="P231" s="28">
        <f t="shared" si="33"/>
        <v>1418.4</v>
      </c>
      <c r="Q231" s="28">
        <f t="shared" si="35"/>
        <v>1443.4</v>
      </c>
      <c r="R231" s="28">
        <f t="shared" si="37"/>
        <v>3669.6</v>
      </c>
      <c r="S231" s="28">
        <f t="shared" si="36"/>
        <v>22556.6</v>
      </c>
      <c r="T231" s="51" t="s">
        <v>45</v>
      </c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</row>
    <row r="232" spans="1:56" s="12" customFormat="1" x14ac:dyDescent="0.25">
      <c r="A232" s="85">
        <v>226</v>
      </c>
      <c r="B232" s="24" t="s">
        <v>1097</v>
      </c>
      <c r="C232" s="85" t="s">
        <v>935</v>
      </c>
      <c r="D232" s="24" t="s">
        <v>221</v>
      </c>
      <c r="E232" s="24" t="s">
        <v>112</v>
      </c>
      <c r="F232" s="25" t="s">
        <v>938</v>
      </c>
      <c r="G232" s="26">
        <v>24000</v>
      </c>
      <c r="H232" s="27">
        <v>0</v>
      </c>
      <c r="I232" s="28">
        <v>25</v>
      </c>
      <c r="J232" s="49">
        <v>688.8</v>
      </c>
      <c r="K232" s="50">
        <f t="shared" si="31"/>
        <v>1703.9999999999998</v>
      </c>
      <c r="L232" s="50">
        <f t="shared" si="34"/>
        <v>264</v>
      </c>
      <c r="M232" s="49">
        <v>729.6</v>
      </c>
      <c r="N232" s="28">
        <f t="shared" si="32"/>
        <v>1701.6000000000001</v>
      </c>
      <c r="O232" s="28"/>
      <c r="P232" s="28">
        <f t="shared" si="33"/>
        <v>1418.4</v>
      </c>
      <c r="Q232" s="28">
        <f t="shared" si="35"/>
        <v>1443.4</v>
      </c>
      <c r="R232" s="28">
        <f t="shared" si="37"/>
        <v>3669.6</v>
      </c>
      <c r="S232" s="28">
        <f t="shared" si="36"/>
        <v>22556.6</v>
      </c>
      <c r="T232" s="51" t="s">
        <v>45</v>
      </c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</row>
    <row r="233" spans="1:56" s="12" customFormat="1" x14ac:dyDescent="0.25">
      <c r="A233" s="85">
        <v>227</v>
      </c>
      <c r="B233" s="24" t="s">
        <v>1082</v>
      </c>
      <c r="C233" s="85" t="s">
        <v>935</v>
      </c>
      <c r="D233" s="24" t="s">
        <v>221</v>
      </c>
      <c r="E233" s="24" t="s">
        <v>112</v>
      </c>
      <c r="F233" s="25" t="s">
        <v>938</v>
      </c>
      <c r="G233" s="26">
        <v>24000</v>
      </c>
      <c r="H233" s="27">
        <v>0</v>
      </c>
      <c r="I233" s="28">
        <v>25</v>
      </c>
      <c r="J233" s="49">
        <v>688.8</v>
      </c>
      <c r="K233" s="50">
        <f t="shared" si="31"/>
        <v>1703.9999999999998</v>
      </c>
      <c r="L233" s="50">
        <f t="shared" si="34"/>
        <v>264</v>
      </c>
      <c r="M233" s="49">
        <v>729.6</v>
      </c>
      <c r="N233" s="28">
        <f t="shared" si="32"/>
        <v>1701.6000000000001</v>
      </c>
      <c r="O233" s="28"/>
      <c r="P233" s="28">
        <f t="shared" si="33"/>
        <v>1418.4</v>
      </c>
      <c r="Q233" s="28">
        <f t="shared" si="35"/>
        <v>1443.4</v>
      </c>
      <c r="R233" s="28">
        <f t="shared" si="37"/>
        <v>3669.6</v>
      </c>
      <c r="S233" s="28">
        <f t="shared" si="36"/>
        <v>22556.6</v>
      </c>
      <c r="T233" s="51" t="s">
        <v>45</v>
      </c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</row>
    <row r="234" spans="1:56" s="12" customFormat="1" x14ac:dyDescent="0.25">
      <c r="A234" s="85">
        <v>228</v>
      </c>
      <c r="B234" s="24" t="s">
        <v>1094</v>
      </c>
      <c r="C234" s="85" t="s">
        <v>935</v>
      </c>
      <c r="D234" s="24" t="s">
        <v>221</v>
      </c>
      <c r="E234" s="24" t="s">
        <v>112</v>
      </c>
      <c r="F234" s="25" t="s">
        <v>938</v>
      </c>
      <c r="G234" s="26">
        <v>24000</v>
      </c>
      <c r="H234" s="27">
        <v>0</v>
      </c>
      <c r="I234" s="28">
        <v>25</v>
      </c>
      <c r="J234" s="49">
        <v>688.8</v>
      </c>
      <c r="K234" s="50">
        <f t="shared" si="31"/>
        <v>1703.9999999999998</v>
      </c>
      <c r="L234" s="50">
        <f t="shared" si="34"/>
        <v>264</v>
      </c>
      <c r="M234" s="49">
        <v>729.6</v>
      </c>
      <c r="N234" s="28">
        <f t="shared" si="32"/>
        <v>1701.6000000000001</v>
      </c>
      <c r="O234" s="28"/>
      <c r="P234" s="28">
        <f t="shared" si="33"/>
        <v>1418.4</v>
      </c>
      <c r="Q234" s="28">
        <f t="shared" si="35"/>
        <v>1443.4</v>
      </c>
      <c r="R234" s="28">
        <f t="shared" si="37"/>
        <v>3669.6</v>
      </c>
      <c r="S234" s="28">
        <f t="shared" si="36"/>
        <v>22556.6</v>
      </c>
      <c r="T234" s="51" t="s">
        <v>45</v>
      </c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</row>
    <row r="235" spans="1:56" s="12" customFormat="1" x14ac:dyDescent="0.25">
      <c r="A235" s="85">
        <v>229</v>
      </c>
      <c r="B235" s="24" t="s">
        <v>1126</v>
      </c>
      <c r="C235" s="85" t="s">
        <v>935</v>
      </c>
      <c r="D235" s="24" t="s">
        <v>221</v>
      </c>
      <c r="E235" s="24" t="s">
        <v>112</v>
      </c>
      <c r="F235" s="25" t="s">
        <v>938</v>
      </c>
      <c r="G235" s="26">
        <v>24000</v>
      </c>
      <c r="H235" s="27">
        <v>0</v>
      </c>
      <c r="I235" s="28">
        <v>25</v>
      </c>
      <c r="J235" s="49">
        <v>688.8</v>
      </c>
      <c r="K235" s="50">
        <f t="shared" si="31"/>
        <v>1703.9999999999998</v>
      </c>
      <c r="L235" s="50">
        <f t="shared" si="34"/>
        <v>264</v>
      </c>
      <c r="M235" s="49">
        <v>729.6</v>
      </c>
      <c r="N235" s="28">
        <f t="shared" si="32"/>
        <v>1701.6000000000001</v>
      </c>
      <c r="O235" s="28"/>
      <c r="P235" s="28">
        <f t="shared" si="33"/>
        <v>1418.4</v>
      </c>
      <c r="Q235" s="28">
        <f t="shared" si="35"/>
        <v>1443.4</v>
      </c>
      <c r="R235" s="28">
        <f t="shared" si="37"/>
        <v>3669.6</v>
      </c>
      <c r="S235" s="28">
        <f t="shared" si="36"/>
        <v>22556.6</v>
      </c>
      <c r="T235" s="51" t="s">
        <v>45</v>
      </c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</row>
    <row r="236" spans="1:56" s="23" customFormat="1" x14ac:dyDescent="0.25">
      <c r="A236" s="85">
        <v>230</v>
      </c>
      <c r="B236" s="24" t="s">
        <v>1139</v>
      </c>
      <c r="C236" s="85" t="s">
        <v>935</v>
      </c>
      <c r="D236" s="24" t="s">
        <v>221</v>
      </c>
      <c r="E236" s="24" t="s">
        <v>112</v>
      </c>
      <c r="F236" s="25" t="s">
        <v>938</v>
      </c>
      <c r="G236" s="26">
        <v>24000</v>
      </c>
      <c r="H236" s="27">
        <v>0</v>
      </c>
      <c r="I236" s="28">
        <v>25</v>
      </c>
      <c r="J236" s="49">
        <v>688.8</v>
      </c>
      <c r="K236" s="50">
        <f t="shared" si="31"/>
        <v>1703.9999999999998</v>
      </c>
      <c r="L236" s="50">
        <f t="shared" si="34"/>
        <v>264</v>
      </c>
      <c r="M236" s="49">
        <v>729.6</v>
      </c>
      <c r="N236" s="28">
        <f t="shared" si="32"/>
        <v>1701.6000000000001</v>
      </c>
      <c r="O236" s="28"/>
      <c r="P236" s="28">
        <f t="shared" si="33"/>
        <v>1418.4</v>
      </c>
      <c r="Q236" s="28">
        <f t="shared" si="35"/>
        <v>1443.4</v>
      </c>
      <c r="R236" s="28">
        <f t="shared" si="37"/>
        <v>3669.6</v>
      </c>
      <c r="S236" s="28">
        <f t="shared" si="36"/>
        <v>22556.6</v>
      </c>
      <c r="T236" s="51" t="s">
        <v>45</v>
      </c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</row>
    <row r="237" spans="1:56" s="23" customFormat="1" x14ac:dyDescent="0.25">
      <c r="A237" s="85">
        <v>231</v>
      </c>
      <c r="B237" s="24" t="s">
        <v>1140</v>
      </c>
      <c r="C237" s="85" t="s">
        <v>935</v>
      </c>
      <c r="D237" s="24" t="s">
        <v>221</v>
      </c>
      <c r="E237" s="24" t="s">
        <v>112</v>
      </c>
      <c r="F237" s="25" t="s">
        <v>938</v>
      </c>
      <c r="G237" s="26">
        <v>24000</v>
      </c>
      <c r="H237" s="27">
        <v>0</v>
      </c>
      <c r="I237" s="28">
        <v>25</v>
      </c>
      <c r="J237" s="49">
        <v>688.8</v>
      </c>
      <c r="K237" s="50">
        <f t="shared" si="31"/>
        <v>1703.9999999999998</v>
      </c>
      <c r="L237" s="50">
        <f t="shared" si="34"/>
        <v>264</v>
      </c>
      <c r="M237" s="49">
        <v>729.6</v>
      </c>
      <c r="N237" s="28">
        <f t="shared" si="32"/>
        <v>1701.6000000000001</v>
      </c>
      <c r="O237" s="28"/>
      <c r="P237" s="28">
        <f t="shared" si="33"/>
        <v>1418.4</v>
      </c>
      <c r="Q237" s="28">
        <f t="shared" si="35"/>
        <v>1443.4</v>
      </c>
      <c r="R237" s="28">
        <f t="shared" si="37"/>
        <v>3669.6</v>
      </c>
      <c r="S237" s="28">
        <f t="shared" si="36"/>
        <v>22556.6</v>
      </c>
      <c r="T237" s="51" t="s">
        <v>45</v>
      </c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</row>
    <row r="238" spans="1:56" s="23" customFormat="1" x14ac:dyDescent="0.25">
      <c r="A238" s="85">
        <v>232</v>
      </c>
      <c r="B238" s="24" t="s">
        <v>1142</v>
      </c>
      <c r="C238" s="85" t="s">
        <v>935</v>
      </c>
      <c r="D238" s="24" t="s">
        <v>221</v>
      </c>
      <c r="E238" s="24" t="s">
        <v>112</v>
      </c>
      <c r="F238" s="25" t="s">
        <v>938</v>
      </c>
      <c r="G238" s="26">
        <v>24000</v>
      </c>
      <c r="H238" s="27">
        <v>0</v>
      </c>
      <c r="I238" s="28">
        <v>25</v>
      </c>
      <c r="J238" s="49">
        <v>688.8</v>
      </c>
      <c r="K238" s="50">
        <f t="shared" si="31"/>
        <v>1703.9999999999998</v>
      </c>
      <c r="L238" s="50">
        <f t="shared" si="34"/>
        <v>264</v>
      </c>
      <c r="M238" s="49">
        <v>729.6</v>
      </c>
      <c r="N238" s="28">
        <f t="shared" si="32"/>
        <v>1701.6000000000001</v>
      </c>
      <c r="O238" s="28"/>
      <c r="P238" s="28">
        <f t="shared" si="33"/>
        <v>1418.4</v>
      </c>
      <c r="Q238" s="28">
        <f t="shared" si="35"/>
        <v>1443.4</v>
      </c>
      <c r="R238" s="28">
        <f t="shared" si="37"/>
        <v>3669.6</v>
      </c>
      <c r="S238" s="28">
        <f t="shared" si="36"/>
        <v>22556.6</v>
      </c>
      <c r="T238" s="51" t="s">
        <v>45</v>
      </c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</row>
    <row r="239" spans="1:56" s="23" customFormat="1" x14ac:dyDescent="0.25">
      <c r="A239" s="85">
        <v>233</v>
      </c>
      <c r="B239" s="24" t="s">
        <v>1143</v>
      </c>
      <c r="C239" s="85" t="s">
        <v>935</v>
      </c>
      <c r="D239" s="24" t="s">
        <v>221</v>
      </c>
      <c r="E239" s="24" t="s">
        <v>112</v>
      </c>
      <c r="F239" s="25" t="s">
        <v>938</v>
      </c>
      <c r="G239" s="26">
        <v>24000</v>
      </c>
      <c r="H239" s="27">
        <v>0</v>
      </c>
      <c r="I239" s="28">
        <v>25</v>
      </c>
      <c r="J239" s="49">
        <v>688.8</v>
      </c>
      <c r="K239" s="50">
        <f t="shared" si="31"/>
        <v>1703.9999999999998</v>
      </c>
      <c r="L239" s="50">
        <f t="shared" si="34"/>
        <v>264</v>
      </c>
      <c r="M239" s="49">
        <v>729.6</v>
      </c>
      <c r="N239" s="28">
        <f t="shared" si="32"/>
        <v>1701.6000000000001</v>
      </c>
      <c r="O239" s="28"/>
      <c r="P239" s="28">
        <f t="shared" si="33"/>
        <v>1418.4</v>
      </c>
      <c r="Q239" s="28">
        <f t="shared" si="35"/>
        <v>1443.4</v>
      </c>
      <c r="R239" s="28">
        <f t="shared" si="37"/>
        <v>3669.6</v>
      </c>
      <c r="S239" s="28">
        <f t="shared" si="36"/>
        <v>22556.6</v>
      </c>
      <c r="T239" s="51" t="s">
        <v>45</v>
      </c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</row>
    <row r="240" spans="1:56" s="23" customFormat="1" x14ac:dyDescent="0.25">
      <c r="A240" s="85">
        <v>234</v>
      </c>
      <c r="B240" s="24" t="s">
        <v>1157</v>
      </c>
      <c r="C240" s="85" t="s">
        <v>935</v>
      </c>
      <c r="D240" s="24" t="s">
        <v>221</v>
      </c>
      <c r="E240" s="24" t="s">
        <v>112</v>
      </c>
      <c r="F240" s="25" t="s">
        <v>938</v>
      </c>
      <c r="G240" s="26">
        <v>23100</v>
      </c>
      <c r="H240" s="27">
        <v>0</v>
      </c>
      <c r="I240" s="28">
        <v>25</v>
      </c>
      <c r="J240" s="49">
        <v>662.97</v>
      </c>
      <c r="K240" s="50">
        <f t="shared" si="31"/>
        <v>1640.1</v>
      </c>
      <c r="L240" s="50">
        <f t="shared" si="34"/>
        <v>254.10000000000002</v>
      </c>
      <c r="M240" s="49">
        <v>702.24</v>
      </c>
      <c r="N240" s="28">
        <f t="shared" si="32"/>
        <v>1637.7900000000002</v>
      </c>
      <c r="O240" s="28"/>
      <c r="P240" s="28">
        <f t="shared" si="33"/>
        <v>1365.21</v>
      </c>
      <c r="Q240" s="28">
        <f t="shared" si="35"/>
        <v>1390.21</v>
      </c>
      <c r="R240" s="28">
        <f t="shared" si="37"/>
        <v>3531.99</v>
      </c>
      <c r="S240" s="28">
        <f t="shared" si="36"/>
        <v>21709.79</v>
      </c>
      <c r="T240" s="51" t="s">
        <v>45</v>
      </c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</row>
    <row r="241" spans="1:56" s="23" customFormat="1" x14ac:dyDescent="0.25">
      <c r="A241" s="85">
        <v>235</v>
      </c>
      <c r="B241" s="24" t="s">
        <v>1158</v>
      </c>
      <c r="C241" s="85" t="s">
        <v>935</v>
      </c>
      <c r="D241" s="24" t="s">
        <v>221</v>
      </c>
      <c r="E241" s="24" t="s">
        <v>112</v>
      </c>
      <c r="F241" s="25" t="s">
        <v>938</v>
      </c>
      <c r="G241" s="26">
        <v>23100</v>
      </c>
      <c r="H241" s="27">
        <v>0</v>
      </c>
      <c r="I241" s="28">
        <v>25</v>
      </c>
      <c r="J241" s="49">
        <v>662.97</v>
      </c>
      <c r="K241" s="50">
        <f t="shared" si="31"/>
        <v>1640.1</v>
      </c>
      <c r="L241" s="50">
        <f t="shared" si="34"/>
        <v>254.10000000000002</v>
      </c>
      <c r="M241" s="49">
        <v>702.24</v>
      </c>
      <c r="N241" s="28">
        <f t="shared" si="32"/>
        <v>1637.7900000000002</v>
      </c>
      <c r="O241" s="28"/>
      <c r="P241" s="28">
        <f t="shared" si="33"/>
        <v>1365.21</v>
      </c>
      <c r="Q241" s="28">
        <f t="shared" si="35"/>
        <v>1390.21</v>
      </c>
      <c r="R241" s="28">
        <f t="shared" si="37"/>
        <v>3531.99</v>
      </c>
      <c r="S241" s="28">
        <f t="shared" si="36"/>
        <v>21709.79</v>
      </c>
      <c r="T241" s="51" t="s">
        <v>45</v>
      </c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</row>
    <row r="242" spans="1:56" s="12" customFormat="1" x14ac:dyDescent="0.25">
      <c r="A242" s="85">
        <v>236</v>
      </c>
      <c r="B242" s="24" t="s">
        <v>223</v>
      </c>
      <c r="C242" s="85" t="s">
        <v>935</v>
      </c>
      <c r="D242" s="24" t="s">
        <v>221</v>
      </c>
      <c r="E242" s="24" t="s">
        <v>231</v>
      </c>
      <c r="F242" s="25" t="s">
        <v>943</v>
      </c>
      <c r="G242" s="26">
        <v>22000</v>
      </c>
      <c r="H242" s="27">
        <v>0</v>
      </c>
      <c r="I242" s="28">
        <v>25</v>
      </c>
      <c r="J242" s="49">
        <v>631.4</v>
      </c>
      <c r="K242" s="50">
        <f t="shared" si="31"/>
        <v>1561.9999999999998</v>
      </c>
      <c r="L242" s="50">
        <f t="shared" si="34"/>
        <v>242.00000000000003</v>
      </c>
      <c r="M242" s="49">
        <v>668.8</v>
      </c>
      <c r="N242" s="28">
        <f t="shared" si="32"/>
        <v>1559.8000000000002</v>
      </c>
      <c r="O242" s="28"/>
      <c r="P242" s="28">
        <f t="shared" si="33"/>
        <v>1300.1999999999998</v>
      </c>
      <c r="Q242" s="28">
        <f t="shared" si="35"/>
        <v>1325.1999999999998</v>
      </c>
      <c r="R242" s="28">
        <f t="shared" si="37"/>
        <v>3363.8</v>
      </c>
      <c r="S242" s="28">
        <f t="shared" si="36"/>
        <v>20674.8</v>
      </c>
      <c r="T242" s="51" t="s">
        <v>45</v>
      </c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</row>
    <row r="243" spans="1:56" s="12" customFormat="1" x14ac:dyDescent="0.25">
      <c r="A243" s="85">
        <v>237</v>
      </c>
      <c r="B243" s="24" t="s">
        <v>1161</v>
      </c>
      <c r="C243" s="85" t="s">
        <v>935</v>
      </c>
      <c r="D243" s="24" t="s">
        <v>221</v>
      </c>
      <c r="E243" s="24" t="s">
        <v>231</v>
      </c>
      <c r="F243" s="25" t="s">
        <v>938</v>
      </c>
      <c r="G243" s="26">
        <v>17000</v>
      </c>
      <c r="H243" s="27">
        <v>0</v>
      </c>
      <c r="I243" s="28">
        <v>25</v>
      </c>
      <c r="J243" s="49">
        <v>487.9</v>
      </c>
      <c r="K243" s="50">
        <f t="shared" si="31"/>
        <v>1207</v>
      </c>
      <c r="L243" s="50">
        <f t="shared" si="34"/>
        <v>187.00000000000003</v>
      </c>
      <c r="M243" s="49">
        <v>516.79999999999995</v>
      </c>
      <c r="N243" s="28">
        <f t="shared" si="32"/>
        <v>1205.3000000000002</v>
      </c>
      <c r="O243" s="28"/>
      <c r="P243" s="28">
        <f t="shared" si="33"/>
        <v>1004.6999999999999</v>
      </c>
      <c r="Q243" s="28">
        <f t="shared" si="35"/>
        <v>1029.6999999999998</v>
      </c>
      <c r="R243" s="28">
        <f t="shared" si="37"/>
        <v>2599.3000000000002</v>
      </c>
      <c r="S243" s="28">
        <f t="shared" si="36"/>
        <v>15970.3</v>
      </c>
      <c r="T243" s="51" t="s">
        <v>45</v>
      </c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</row>
    <row r="244" spans="1:56" s="12" customFormat="1" x14ac:dyDescent="0.25">
      <c r="A244" s="85">
        <v>238</v>
      </c>
      <c r="B244" s="29" t="s">
        <v>218</v>
      </c>
      <c r="C244" s="85" t="s">
        <v>934</v>
      </c>
      <c r="D244" s="24" t="s">
        <v>211</v>
      </c>
      <c r="E244" s="24" t="s">
        <v>220</v>
      </c>
      <c r="F244" s="25" t="s">
        <v>943</v>
      </c>
      <c r="G244" s="26">
        <v>24000</v>
      </c>
      <c r="H244" s="27">
        <v>0</v>
      </c>
      <c r="I244" s="28">
        <v>25</v>
      </c>
      <c r="J244" s="49">
        <v>688.8</v>
      </c>
      <c r="K244" s="50">
        <f t="shared" si="31"/>
        <v>1703.9999999999998</v>
      </c>
      <c r="L244" s="50">
        <f t="shared" si="34"/>
        <v>264</v>
      </c>
      <c r="M244" s="49">
        <v>729.6</v>
      </c>
      <c r="N244" s="28">
        <f t="shared" si="32"/>
        <v>1701.6000000000001</v>
      </c>
      <c r="O244" s="28"/>
      <c r="P244" s="28">
        <f t="shared" si="33"/>
        <v>1418.4</v>
      </c>
      <c r="Q244" s="28">
        <f t="shared" si="35"/>
        <v>1443.4</v>
      </c>
      <c r="R244" s="28">
        <f t="shared" si="37"/>
        <v>3669.6</v>
      </c>
      <c r="S244" s="28">
        <f t="shared" si="36"/>
        <v>22556.6</v>
      </c>
      <c r="T244" s="51" t="s">
        <v>45</v>
      </c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</row>
    <row r="245" spans="1:56" s="12" customFormat="1" x14ac:dyDescent="0.25">
      <c r="A245" s="85">
        <v>239</v>
      </c>
      <c r="B245" s="29" t="s">
        <v>213</v>
      </c>
      <c r="C245" s="85" t="s">
        <v>934</v>
      </c>
      <c r="D245" s="24" t="s">
        <v>211</v>
      </c>
      <c r="E245" s="24" t="s">
        <v>196</v>
      </c>
      <c r="F245" s="25" t="s">
        <v>943</v>
      </c>
      <c r="G245" s="26">
        <v>30000</v>
      </c>
      <c r="H245" s="27">
        <v>0</v>
      </c>
      <c r="I245" s="28">
        <v>25</v>
      </c>
      <c r="J245" s="49">
        <v>861</v>
      </c>
      <c r="K245" s="50">
        <f t="shared" si="31"/>
        <v>2130</v>
      </c>
      <c r="L245" s="50">
        <f t="shared" si="34"/>
        <v>330.00000000000006</v>
      </c>
      <c r="M245" s="49">
        <v>912</v>
      </c>
      <c r="N245" s="28">
        <f t="shared" si="32"/>
        <v>2127</v>
      </c>
      <c r="O245" s="28"/>
      <c r="P245" s="28">
        <f t="shared" si="33"/>
        <v>1773</v>
      </c>
      <c r="Q245" s="28">
        <f t="shared" si="35"/>
        <v>1798</v>
      </c>
      <c r="R245" s="28">
        <f t="shared" si="37"/>
        <v>4587</v>
      </c>
      <c r="S245" s="28">
        <f t="shared" si="36"/>
        <v>28202</v>
      </c>
      <c r="T245" s="51" t="s">
        <v>45</v>
      </c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</row>
    <row r="246" spans="1:56" s="12" customFormat="1" x14ac:dyDescent="0.25">
      <c r="A246" s="85">
        <v>240</v>
      </c>
      <c r="B246" s="29" t="s">
        <v>215</v>
      </c>
      <c r="C246" s="85" t="s">
        <v>934</v>
      </c>
      <c r="D246" s="24" t="s">
        <v>211</v>
      </c>
      <c r="E246" s="24" t="s">
        <v>196</v>
      </c>
      <c r="F246" s="25" t="s">
        <v>942</v>
      </c>
      <c r="G246" s="26">
        <v>22000</v>
      </c>
      <c r="H246" s="27">
        <v>0</v>
      </c>
      <c r="I246" s="28">
        <v>25</v>
      </c>
      <c r="J246" s="49">
        <v>631.4</v>
      </c>
      <c r="K246" s="50">
        <f t="shared" si="31"/>
        <v>1561.9999999999998</v>
      </c>
      <c r="L246" s="50">
        <f t="shared" si="34"/>
        <v>242.00000000000003</v>
      </c>
      <c r="M246" s="49">
        <v>668.8</v>
      </c>
      <c r="N246" s="28">
        <f t="shared" si="32"/>
        <v>1559.8000000000002</v>
      </c>
      <c r="O246" s="28"/>
      <c r="P246" s="28">
        <f t="shared" si="33"/>
        <v>1300.1999999999998</v>
      </c>
      <c r="Q246" s="28">
        <f t="shared" si="35"/>
        <v>1325.1999999999998</v>
      </c>
      <c r="R246" s="28">
        <f t="shared" si="37"/>
        <v>3363.8</v>
      </c>
      <c r="S246" s="28">
        <f t="shared" si="36"/>
        <v>20674.8</v>
      </c>
      <c r="T246" s="51" t="s">
        <v>45</v>
      </c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</row>
    <row r="247" spans="1:56" s="12" customFormat="1" x14ac:dyDescent="0.25">
      <c r="A247" s="85">
        <v>241</v>
      </c>
      <c r="B247" s="29" t="s">
        <v>216</v>
      </c>
      <c r="C247" s="85" t="s">
        <v>935</v>
      </c>
      <c r="D247" s="24" t="s">
        <v>211</v>
      </c>
      <c r="E247" s="24" t="s">
        <v>196</v>
      </c>
      <c r="F247" s="25" t="s">
        <v>942</v>
      </c>
      <c r="G247" s="26">
        <v>22000</v>
      </c>
      <c r="H247" s="27">
        <v>0</v>
      </c>
      <c r="I247" s="28">
        <v>25</v>
      </c>
      <c r="J247" s="49">
        <v>631.4</v>
      </c>
      <c r="K247" s="50">
        <f t="shared" si="31"/>
        <v>1561.9999999999998</v>
      </c>
      <c r="L247" s="50">
        <f t="shared" si="34"/>
        <v>242.00000000000003</v>
      </c>
      <c r="M247" s="49">
        <v>668.8</v>
      </c>
      <c r="N247" s="28">
        <f t="shared" si="32"/>
        <v>1559.8000000000002</v>
      </c>
      <c r="O247" s="28"/>
      <c r="P247" s="28">
        <f t="shared" si="33"/>
        <v>1300.1999999999998</v>
      </c>
      <c r="Q247" s="28">
        <f t="shared" si="35"/>
        <v>1325.1999999999998</v>
      </c>
      <c r="R247" s="28">
        <f t="shared" si="37"/>
        <v>3363.8</v>
      </c>
      <c r="S247" s="28">
        <f t="shared" si="36"/>
        <v>20674.8</v>
      </c>
      <c r="T247" s="51" t="s">
        <v>45</v>
      </c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</row>
    <row r="248" spans="1:56" s="12" customFormat="1" x14ac:dyDescent="0.25">
      <c r="A248" s="85">
        <v>242</v>
      </c>
      <c r="B248" s="29" t="s">
        <v>217</v>
      </c>
      <c r="C248" s="85" t="s">
        <v>934</v>
      </c>
      <c r="D248" s="24" t="s">
        <v>211</v>
      </c>
      <c r="E248" s="24" t="s">
        <v>196</v>
      </c>
      <c r="F248" s="25" t="s">
        <v>942</v>
      </c>
      <c r="G248" s="26">
        <v>22000</v>
      </c>
      <c r="H248" s="27">
        <v>0</v>
      </c>
      <c r="I248" s="28">
        <v>25</v>
      </c>
      <c r="J248" s="49">
        <v>631.4</v>
      </c>
      <c r="K248" s="50">
        <f t="shared" si="31"/>
        <v>1561.9999999999998</v>
      </c>
      <c r="L248" s="50">
        <f t="shared" si="34"/>
        <v>242.00000000000003</v>
      </c>
      <c r="M248" s="49">
        <v>668.8</v>
      </c>
      <c r="N248" s="28">
        <f t="shared" si="32"/>
        <v>1559.8000000000002</v>
      </c>
      <c r="O248" s="28"/>
      <c r="P248" s="28">
        <f t="shared" si="33"/>
        <v>1300.1999999999998</v>
      </c>
      <c r="Q248" s="28">
        <f t="shared" si="35"/>
        <v>1325.1999999999998</v>
      </c>
      <c r="R248" s="28">
        <f t="shared" si="37"/>
        <v>3363.8</v>
      </c>
      <c r="S248" s="28">
        <f t="shared" si="36"/>
        <v>20674.8</v>
      </c>
      <c r="T248" s="51" t="s">
        <v>45</v>
      </c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</row>
    <row r="249" spans="1:56" s="12" customFormat="1" x14ac:dyDescent="0.25">
      <c r="A249" s="85">
        <v>243</v>
      </c>
      <c r="B249" s="29" t="s">
        <v>876</v>
      </c>
      <c r="C249" s="85" t="s">
        <v>935</v>
      </c>
      <c r="D249" s="24" t="s">
        <v>211</v>
      </c>
      <c r="E249" s="24" t="s">
        <v>877</v>
      </c>
      <c r="F249" s="25" t="s">
        <v>938</v>
      </c>
      <c r="G249" s="26">
        <v>24000</v>
      </c>
      <c r="H249" s="27">
        <v>0</v>
      </c>
      <c r="I249" s="28">
        <v>25</v>
      </c>
      <c r="J249" s="49">
        <v>688.8</v>
      </c>
      <c r="K249" s="50">
        <f t="shared" si="31"/>
        <v>1703.9999999999998</v>
      </c>
      <c r="L249" s="50">
        <f t="shared" si="34"/>
        <v>264</v>
      </c>
      <c r="M249" s="49">
        <v>729.6</v>
      </c>
      <c r="N249" s="28">
        <f t="shared" si="32"/>
        <v>1701.6000000000001</v>
      </c>
      <c r="O249" s="28"/>
      <c r="P249" s="28">
        <f t="shared" si="33"/>
        <v>1418.4</v>
      </c>
      <c r="Q249" s="28">
        <f t="shared" si="35"/>
        <v>1443.4</v>
      </c>
      <c r="R249" s="28">
        <f t="shared" si="37"/>
        <v>3669.6</v>
      </c>
      <c r="S249" s="28">
        <f t="shared" ref="S249:S280" si="38">+G249-Q249</f>
        <v>22556.6</v>
      </c>
      <c r="T249" s="51" t="s">
        <v>45</v>
      </c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</row>
    <row r="250" spans="1:56" s="23" customFormat="1" x14ac:dyDescent="0.25">
      <c r="A250" s="85">
        <v>244</v>
      </c>
      <c r="B250" s="29" t="s">
        <v>940</v>
      </c>
      <c r="C250" s="85" t="s">
        <v>935</v>
      </c>
      <c r="D250" s="24" t="s">
        <v>211</v>
      </c>
      <c r="E250" s="24" t="s">
        <v>1134</v>
      </c>
      <c r="F250" s="25" t="s">
        <v>938</v>
      </c>
      <c r="G250" s="26">
        <v>35000</v>
      </c>
      <c r="H250" s="27">
        <v>0</v>
      </c>
      <c r="I250" s="28">
        <v>25</v>
      </c>
      <c r="J250" s="49">
        <v>1004.5</v>
      </c>
      <c r="K250" s="50">
        <f t="shared" si="31"/>
        <v>2485</v>
      </c>
      <c r="L250" s="50">
        <f t="shared" si="34"/>
        <v>385.00000000000006</v>
      </c>
      <c r="M250" s="50">
        <v>1064</v>
      </c>
      <c r="N250" s="28">
        <f t="shared" si="32"/>
        <v>2481.5</v>
      </c>
      <c r="O250" s="28"/>
      <c r="P250" s="28">
        <f t="shared" si="33"/>
        <v>2068.5</v>
      </c>
      <c r="Q250" s="28">
        <f t="shared" si="35"/>
        <v>2093.5</v>
      </c>
      <c r="R250" s="28">
        <f t="shared" si="37"/>
        <v>5351.5</v>
      </c>
      <c r="S250" s="28">
        <f t="shared" si="38"/>
        <v>32906.5</v>
      </c>
      <c r="T250" s="51" t="s">
        <v>45</v>
      </c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</row>
    <row r="251" spans="1:56" s="12" customFormat="1" x14ac:dyDescent="0.25">
      <c r="A251" s="85">
        <v>245</v>
      </c>
      <c r="B251" s="29" t="s">
        <v>1125</v>
      </c>
      <c r="C251" s="85" t="s">
        <v>934</v>
      </c>
      <c r="D251" s="24" t="s">
        <v>211</v>
      </c>
      <c r="E251" s="24" t="s">
        <v>197</v>
      </c>
      <c r="F251" s="25" t="s">
        <v>943</v>
      </c>
      <c r="G251" s="26">
        <v>16000</v>
      </c>
      <c r="H251" s="27">
        <v>0</v>
      </c>
      <c r="I251" s="28">
        <v>25</v>
      </c>
      <c r="J251" s="49">
        <v>459.2</v>
      </c>
      <c r="K251" s="50">
        <f t="shared" si="31"/>
        <v>1136</v>
      </c>
      <c r="L251" s="50">
        <f t="shared" si="34"/>
        <v>176.00000000000003</v>
      </c>
      <c r="M251" s="49">
        <v>486.4</v>
      </c>
      <c r="N251" s="28">
        <f t="shared" si="32"/>
        <v>1134.4000000000001</v>
      </c>
      <c r="O251" s="28"/>
      <c r="P251" s="28">
        <f t="shared" si="33"/>
        <v>945.59999999999991</v>
      </c>
      <c r="Q251" s="28">
        <f t="shared" si="35"/>
        <v>970.59999999999991</v>
      </c>
      <c r="R251" s="28">
        <f t="shared" si="37"/>
        <v>2446.4</v>
      </c>
      <c r="S251" s="28">
        <f t="shared" si="38"/>
        <v>15029.4</v>
      </c>
      <c r="T251" s="51" t="s">
        <v>45</v>
      </c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</row>
    <row r="252" spans="1:56" s="12" customFormat="1" x14ac:dyDescent="0.25">
      <c r="A252" s="85">
        <v>246</v>
      </c>
      <c r="B252" s="29" t="s">
        <v>212</v>
      </c>
      <c r="C252" s="85" t="s">
        <v>934</v>
      </c>
      <c r="D252" s="24" t="s">
        <v>211</v>
      </c>
      <c r="E252" s="24" t="s">
        <v>197</v>
      </c>
      <c r="F252" s="25" t="s">
        <v>943</v>
      </c>
      <c r="G252" s="26">
        <v>16000</v>
      </c>
      <c r="H252" s="27">
        <v>0</v>
      </c>
      <c r="I252" s="28">
        <v>25</v>
      </c>
      <c r="J252" s="49">
        <v>459.2</v>
      </c>
      <c r="K252" s="50">
        <f t="shared" si="31"/>
        <v>1136</v>
      </c>
      <c r="L252" s="50">
        <f t="shared" si="34"/>
        <v>176.00000000000003</v>
      </c>
      <c r="M252" s="49">
        <v>486.4</v>
      </c>
      <c r="N252" s="28">
        <f t="shared" si="32"/>
        <v>1134.4000000000001</v>
      </c>
      <c r="O252" s="28"/>
      <c r="P252" s="28">
        <f t="shared" si="33"/>
        <v>945.59999999999991</v>
      </c>
      <c r="Q252" s="28">
        <f t="shared" si="35"/>
        <v>970.59999999999991</v>
      </c>
      <c r="R252" s="28">
        <f t="shared" si="37"/>
        <v>2446.4</v>
      </c>
      <c r="S252" s="28">
        <f t="shared" si="38"/>
        <v>15029.4</v>
      </c>
      <c r="T252" s="51" t="s">
        <v>45</v>
      </c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</row>
    <row r="253" spans="1:56" s="12" customFormat="1" x14ac:dyDescent="0.25">
      <c r="A253" s="85">
        <v>247</v>
      </c>
      <c r="B253" s="29" t="s">
        <v>1007</v>
      </c>
      <c r="C253" s="85" t="s">
        <v>935</v>
      </c>
      <c r="D253" s="24" t="s">
        <v>211</v>
      </c>
      <c r="E253" s="24" t="s">
        <v>196</v>
      </c>
      <c r="F253" s="25" t="s">
        <v>942</v>
      </c>
      <c r="G253" s="26">
        <v>30000</v>
      </c>
      <c r="H253" s="27">
        <v>0</v>
      </c>
      <c r="I253" s="28">
        <v>25</v>
      </c>
      <c r="J253" s="49">
        <v>861</v>
      </c>
      <c r="K253" s="50">
        <f t="shared" si="31"/>
        <v>2130</v>
      </c>
      <c r="L253" s="50">
        <f t="shared" si="34"/>
        <v>330.00000000000006</v>
      </c>
      <c r="M253" s="49">
        <v>912</v>
      </c>
      <c r="N253" s="28">
        <f t="shared" si="32"/>
        <v>2127</v>
      </c>
      <c r="O253" s="28"/>
      <c r="P253" s="28">
        <f t="shared" si="33"/>
        <v>1773</v>
      </c>
      <c r="Q253" s="28">
        <f t="shared" si="35"/>
        <v>1798</v>
      </c>
      <c r="R253" s="28">
        <f t="shared" si="37"/>
        <v>4587</v>
      </c>
      <c r="S253" s="28">
        <f t="shared" si="38"/>
        <v>28202</v>
      </c>
      <c r="T253" s="51" t="s">
        <v>45</v>
      </c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</row>
    <row r="254" spans="1:56" s="12" customFormat="1" x14ac:dyDescent="0.25">
      <c r="A254" s="85">
        <v>248</v>
      </c>
      <c r="B254" s="24" t="s">
        <v>214</v>
      </c>
      <c r="C254" s="85" t="s">
        <v>935</v>
      </c>
      <c r="D254" s="24" t="s">
        <v>211</v>
      </c>
      <c r="E254" s="24" t="s">
        <v>197</v>
      </c>
      <c r="F254" s="25" t="s">
        <v>938</v>
      </c>
      <c r="G254" s="26">
        <v>16000</v>
      </c>
      <c r="H254" s="27">
        <v>0</v>
      </c>
      <c r="I254" s="28">
        <v>25</v>
      </c>
      <c r="J254" s="49">
        <v>459.2</v>
      </c>
      <c r="K254" s="50">
        <f t="shared" si="31"/>
        <v>1136</v>
      </c>
      <c r="L254" s="50">
        <f t="shared" si="34"/>
        <v>176.00000000000003</v>
      </c>
      <c r="M254" s="49">
        <v>486.4</v>
      </c>
      <c r="N254" s="28">
        <f t="shared" si="32"/>
        <v>1134.4000000000001</v>
      </c>
      <c r="O254" s="28"/>
      <c r="P254" s="28">
        <f t="shared" si="33"/>
        <v>945.59999999999991</v>
      </c>
      <c r="Q254" s="28">
        <f t="shared" si="35"/>
        <v>970.59999999999991</v>
      </c>
      <c r="R254" s="28">
        <f t="shared" si="37"/>
        <v>2446.4</v>
      </c>
      <c r="S254" s="28">
        <f t="shared" si="38"/>
        <v>15029.4</v>
      </c>
      <c r="T254" s="51" t="s">
        <v>45</v>
      </c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</row>
    <row r="255" spans="1:56" s="12" customFormat="1" x14ac:dyDescent="0.25">
      <c r="A255" s="85">
        <v>249</v>
      </c>
      <c r="B255" s="24" t="s">
        <v>219</v>
      </c>
      <c r="C255" s="85" t="s">
        <v>934</v>
      </c>
      <c r="D255" s="24" t="s">
        <v>211</v>
      </c>
      <c r="E255" s="24" t="s">
        <v>197</v>
      </c>
      <c r="F255" s="25" t="s">
        <v>938</v>
      </c>
      <c r="G255" s="26">
        <v>16000</v>
      </c>
      <c r="H255" s="27">
        <v>0</v>
      </c>
      <c r="I255" s="28">
        <v>25</v>
      </c>
      <c r="J255" s="49">
        <v>459.2</v>
      </c>
      <c r="K255" s="50">
        <f t="shared" si="31"/>
        <v>1136</v>
      </c>
      <c r="L255" s="50">
        <f t="shared" si="34"/>
        <v>176.00000000000003</v>
      </c>
      <c r="M255" s="49">
        <v>486.4</v>
      </c>
      <c r="N255" s="28">
        <f t="shared" si="32"/>
        <v>1134.4000000000001</v>
      </c>
      <c r="O255" s="28"/>
      <c r="P255" s="28">
        <f t="shared" si="33"/>
        <v>945.59999999999991</v>
      </c>
      <c r="Q255" s="28">
        <f t="shared" si="35"/>
        <v>970.59999999999991</v>
      </c>
      <c r="R255" s="28">
        <f t="shared" si="37"/>
        <v>2446.4</v>
      </c>
      <c r="S255" s="28">
        <f t="shared" si="38"/>
        <v>15029.4</v>
      </c>
      <c r="T255" s="51" t="s">
        <v>45</v>
      </c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</row>
    <row r="256" spans="1:56" s="12" customFormat="1" x14ac:dyDescent="0.25">
      <c r="A256" s="85">
        <v>250</v>
      </c>
      <c r="B256" s="24" t="s">
        <v>930</v>
      </c>
      <c r="C256" s="85" t="s">
        <v>934</v>
      </c>
      <c r="D256" s="24" t="s">
        <v>160</v>
      </c>
      <c r="E256" s="24" t="s">
        <v>123</v>
      </c>
      <c r="F256" s="25" t="s">
        <v>942</v>
      </c>
      <c r="G256" s="26">
        <v>40000</v>
      </c>
      <c r="H256" s="90">
        <v>442.65</v>
      </c>
      <c r="I256" s="28">
        <v>25</v>
      </c>
      <c r="J256" s="49">
        <v>1148</v>
      </c>
      <c r="K256" s="50">
        <f t="shared" si="31"/>
        <v>2839.9999999999995</v>
      </c>
      <c r="L256" s="50">
        <f t="shared" si="34"/>
        <v>440.00000000000006</v>
      </c>
      <c r="M256" s="49">
        <v>1216</v>
      </c>
      <c r="N256" s="28">
        <f t="shared" si="32"/>
        <v>2836</v>
      </c>
      <c r="O256" s="28"/>
      <c r="P256" s="28">
        <f t="shared" si="33"/>
        <v>2364</v>
      </c>
      <c r="Q256" s="28">
        <f t="shared" si="35"/>
        <v>2831.65</v>
      </c>
      <c r="R256" s="28">
        <f t="shared" si="37"/>
        <v>6116</v>
      </c>
      <c r="S256" s="28">
        <f t="shared" si="38"/>
        <v>37168.35</v>
      </c>
      <c r="T256" s="51" t="s">
        <v>45</v>
      </c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</row>
    <row r="257" spans="1:56" s="12" customFormat="1" x14ac:dyDescent="0.25">
      <c r="A257" s="85">
        <v>251</v>
      </c>
      <c r="B257" s="24" t="s">
        <v>161</v>
      </c>
      <c r="C257" s="85" t="s">
        <v>934</v>
      </c>
      <c r="D257" s="24" t="s">
        <v>160</v>
      </c>
      <c r="E257" s="24" t="s">
        <v>37</v>
      </c>
      <c r="F257" s="25" t="s">
        <v>943</v>
      </c>
      <c r="G257" s="26">
        <v>35000</v>
      </c>
      <c r="H257" s="27">
        <v>0</v>
      </c>
      <c r="I257" s="28">
        <v>25</v>
      </c>
      <c r="J257" s="49">
        <v>1004.5</v>
      </c>
      <c r="K257" s="50">
        <f t="shared" si="31"/>
        <v>2485</v>
      </c>
      <c r="L257" s="50">
        <f t="shared" si="34"/>
        <v>385.00000000000006</v>
      </c>
      <c r="M257" s="49">
        <v>1064</v>
      </c>
      <c r="N257" s="28">
        <f t="shared" si="32"/>
        <v>2481.5</v>
      </c>
      <c r="O257" s="28"/>
      <c r="P257" s="28">
        <f t="shared" si="33"/>
        <v>2068.5</v>
      </c>
      <c r="Q257" s="28">
        <f t="shared" si="35"/>
        <v>2093.5</v>
      </c>
      <c r="R257" s="28">
        <f t="shared" si="37"/>
        <v>5351.5</v>
      </c>
      <c r="S257" s="28">
        <f t="shared" si="38"/>
        <v>32906.5</v>
      </c>
      <c r="T257" s="51" t="s">
        <v>45</v>
      </c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</row>
    <row r="258" spans="1:56" s="12" customFormat="1" x14ac:dyDescent="0.25">
      <c r="A258" s="85">
        <v>252</v>
      </c>
      <c r="B258" s="24" t="s">
        <v>162</v>
      </c>
      <c r="C258" s="85" t="s">
        <v>935</v>
      </c>
      <c r="D258" s="24" t="s">
        <v>160</v>
      </c>
      <c r="E258" s="24" t="s">
        <v>37</v>
      </c>
      <c r="F258" s="25" t="s">
        <v>943</v>
      </c>
      <c r="G258" s="26">
        <v>29000</v>
      </c>
      <c r="H258" s="27">
        <v>0</v>
      </c>
      <c r="I258" s="28">
        <v>25</v>
      </c>
      <c r="J258" s="49">
        <v>832.3</v>
      </c>
      <c r="K258" s="50">
        <f t="shared" si="31"/>
        <v>2059</v>
      </c>
      <c r="L258" s="50">
        <f t="shared" si="34"/>
        <v>319.00000000000006</v>
      </c>
      <c r="M258" s="49">
        <v>881.6</v>
      </c>
      <c r="N258" s="28">
        <f t="shared" si="32"/>
        <v>2056.1</v>
      </c>
      <c r="O258" s="28"/>
      <c r="P258" s="28">
        <f t="shared" si="33"/>
        <v>1713.9</v>
      </c>
      <c r="Q258" s="28">
        <f t="shared" si="35"/>
        <v>1738.9</v>
      </c>
      <c r="R258" s="28">
        <f t="shared" si="37"/>
        <v>4434.1000000000004</v>
      </c>
      <c r="S258" s="28">
        <f t="shared" si="38"/>
        <v>27261.1</v>
      </c>
      <c r="T258" s="51" t="s">
        <v>45</v>
      </c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</row>
    <row r="259" spans="1:56" s="12" customFormat="1" x14ac:dyDescent="0.25">
      <c r="A259" s="85">
        <v>253</v>
      </c>
      <c r="B259" s="24" t="s">
        <v>163</v>
      </c>
      <c r="C259" s="85" t="s">
        <v>934</v>
      </c>
      <c r="D259" s="24" t="s">
        <v>160</v>
      </c>
      <c r="E259" s="24" t="s">
        <v>164</v>
      </c>
      <c r="F259" s="25" t="s">
        <v>942</v>
      </c>
      <c r="G259" s="26">
        <v>40000</v>
      </c>
      <c r="H259" s="27">
        <v>204.54</v>
      </c>
      <c r="I259" s="28">
        <v>25</v>
      </c>
      <c r="J259" s="49">
        <v>1148</v>
      </c>
      <c r="K259" s="50">
        <f t="shared" si="31"/>
        <v>2839.9999999999995</v>
      </c>
      <c r="L259" s="50">
        <f t="shared" si="34"/>
        <v>440.00000000000006</v>
      </c>
      <c r="M259" s="49">
        <v>1216</v>
      </c>
      <c r="N259" s="28">
        <f t="shared" si="32"/>
        <v>2836</v>
      </c>
      <c r="O259" s="28"/>
      <c r="P259" s="28">
        <f t="shared" si="33"/>
        <v>2364</v>
      </c>
      <c r="Q259" s="28">
        <f t="shared" si="35"/>
        <v>2593.54</v>
      </c>
      <c r="R259" s="28">
        <f t="shared" si="37"/>
        <v>6116</v>
      </c>
      <c r="S259" s="28">
        <f t="shared" si="38"/>
        <v>37406.46</v>
      </c>
      <c r="T259" s="51" t="s">
        <v>45</v>
      </c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</row>
    <row r="260" spans="1:56" s="12" customFormat="1" x14ac:dyDescent="0.25">
      <c r="A260" s="85">
        <v>254</v>
      </c>
      <c r="B260" s="24" t="s">
        <v>911</v>
      </c>
      <c r="C260" s="85" t="s">
        <v>934</v>
      </c>
      <c r="D260" s="24" t="s">
        <v>160</v>
      </c>
      <c r="E260" s="24" t="s">
        <v>71</v>
      </c>
      <c r="F260" s="25" t="s">
        <v>938</v>
      </c>
      <c r="G260" s="26">
        <v>18000</v>
      </c>
      <c r="H260" s="27">
        <v>0</v>
      </c>
      <c r="I260" s="28">
        <v>25</v>
      </c>
      <c r="J260" s="49">
        <v>516.6</v>
      </c>
      <c r="K260" s="50">
        <f t="shared" si="31"/>
        <v>1277.9999999999998</v>
      </c>
      <c r="L260" s="50">
        <f t="shared" si="34"/>
        <v>198.00000000000003</v>
      </c>
      <c r="M260" s="50">
        <v>547.20000000000005</v>
      </c>
      <c r="N260" s="28">
        <f t="shared" si="32"/>
        <v>1276.2</v>
      </c>
      <c r="O260" s="28"/>
      <c r="P260" s="28">
        <f t="shared" si="33"/>
        <v>1063.8000000000002</v>
      </c>
      <c r="Q260" s="28">
        <f t="shared" si="35"/>
        <v>1088.8000000000002</v>
      </c>
      <c r="R260" s="28">
        <f t="shared" si="37"/>
        <v>2752.2</v>
      </c>
      <c r="S260" s="28">
        <f t="shared" si="38"/>
        <v>16911.2</v>
      </c>
      <c r="T260" s="51" t="s">
        <v>45</v>
      </c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</row>
    <row r="261" spans="1:56" s="12" customFormat="1" x14ac:dyDescent="0.25">
      <c r="A261" s="85">
        <v>255</v>
      </c>
      <c r="B261" s="24" t="s">
        <v>1044</v>
      </c>
      <c r="C261" s="85" t="s">
        <v>935</v>
      </c>
      <c r="D261" s="24" t="s">
        <v>160</v>
      </c>
      <c r="E261" s="24" t="s">
        <v>168</v>
      </c>
      <c r="F261" s="25" t="s">
        <v>943</v>
      </c>
      <c r="G261" s="26">
        <v>61000</v>
      </c>
      <c r="H261" s="49">
        <v>3674.86</v>
      </c>
      <c r="I261" s="28">
        <v>25</v>
      </c>
      <c r="J261" s="49">
        <v>1750.7</v>
      </c>
      <c r="K261" s="50">
        <f t="shared" si="31"/>
        <v>4331</v>
      </c>
      <c r="L261" s="50">
        <f t="shared" si="34"/>
        <v>671.00000000000011</v>
      </c>
      <c r="M261" s="50">
        <v>1854.4</v>
      </c>
      <c r="N261" s="28">
        <f t="shared" si="32"/>
        <v>4324.9000000000005</v>
      </c>
      <c r="O261" s="28"/>
      <c r="P261" s="28">
        <f t="shared" si="33"/>
        <v>3605.1000000000004</v>
      </c>
      <c r="Q261" s="28">
        <f t="shared" si="35"/>
        <v>7304.9600000000009</v>
      </c>
      <c r="R261" s="28">
        <f t="shared" si="37"/>
        <v>9326.9000000000015</v>
      </c>
      <c r="S261" s="28">
        <f t="shared" si="38"/>
        <v>53695.040000000001</v>
      </c>
      <c r="T261" s="51" t="s">
        <v>45</v>
      </c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</row>
    <row r="262" spans="1:56" s="12" customFormat="1" x14ac:dyDescent="0.25">
      <c r="A262" s="85">
        <v>256</v>
      </c>
      <c r="B262" s="24" t="s">
        <v>1090</v>
      </c>
      <c r="C262" s="85" t="s">
        <v>934</v>
      </c>
      <c r="D262" s="24" t="s">
        <v>160</v>
      </c>
      <c r="E262" s="24" t="s">
        <v>168</v>
      </c>
      <c r="F262" s="25" t="s">
        <v>943</v>
      </c>
      <c r="G262" s="26">
        <v>60000</v>
      </c>
      <c r="H262" s="49">
        <v>3486.68</v>
      </c>
      <c r="I262" s="28">
        <v>25</v>
      </c>
      <c r="J262" s="49">
        <v>1722</v>
      </c>
      <c r="K262" s="50">
        <f t="shared" si="31"/>
        <v>4260</v>
      </c>
      <c r="L262" s="50">
        <f t="shared" si="34"/>
        <v>660.00000000000011</v>
      </c>
      <c r="M262" s="50">
        <v>1824</v>
      </c>
      <c r="N262" s="28">
        <f t="shared" si="32"/>
        <v>4254</v>
      </c>
      <c r="O262" s="28"/>
      <c r="P262" s="28">
        <f t="shared" si="33"/>
        <v>3546</v>
      </c>
      <c r="Q262" s="28">
        <f t="shared" si="35"/>
        <v>7057.68</v>
      </c>
      <c r="R262" s="28">
        <f t="shared" si="37"/>
        <v>9174</v>
      </c>
      <c r="S262" s="28">
        <f t="shared" si="38"/>
        <v>52942.32</v>
      </c>
      <c r="T262" s="51" t="s">
        <v>45</v>
      </c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</row>
    <row r="263" spans="1:56" s="12" customFormat="1" x14ac:dyDescent="0.25">
      <c r="A263" s="85">
        <v>257</v>
      </c>
      <c r="B263" s="24" t="s">
        <v>166</v>
      </c>
      <c r="C263" s="85" t="s">
        <v>934</v>
      </c>
      <c r="D263" s="24" t="s">
        <v>165</v>
      </c>
      <c r="E263" s="24" t="s">
        <v>164</v>
      </c>
      <c r="F263" s="25" t="s">
        <v>942</v>
      </c>
      <c r="G263" s="26">
        <v>35000</v>
      </c>
      <c r="H263" s="27">
        <v>0</v>
      </c>
      <c r="I263" s="28">
        <v>25</v>
      </c>
      <c r="J263" s="49">
        <v>1004.5</v>
      </c>
      <c r="K263" s="50">
        <f t="shared" ref="K263:K326" si="39">+G263*7.1%</f>
        <v>2485</v>
      </c>
      <c r="L263" s="50">
        <f t="shared" si="34"/>
        <v>385.00000000000006</v>
      </c>
      <c r="M263" s="49">
        <v>1064</v>
      </c>
      <c r="N263" s="28">
        <f t="shared" ref="N263:N326" si="40">+G263*7.09%</f>
        <v>2481.5</v>
      </c>
      <c r="O263" s="28"/>
      <c r="P263" s="28">
        <f t="shared" si="33"/>
        <v>2068.5</v>
      </c>
      <c r="Q263" s="28">
        <f t="shared" si="35"/>
        <v>2093.5</v>
      </c>
      <c r="R263" s="28">
        <f t="shared" si="37"/>
        <v>5351.5</v>
      </c>
      <c r="S263" s="28">
        <f t="shared" si="38"/>
        <v>32906.5</v>
      </c>
      <c r="T263" s="51" t="s">
        <v>45</v>
      </c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</row>
    <row r="264" spans="1:56" s="12" customFormat="1" x14ac:dyDescent="0.25">
      <c r="A264" s="85">
        <v>258</v>
      </c>
      <c r="B264" s="24" t="s">
        <v>167</v>
      </c>
      <c r="C264" s="85" t="s">
        <v>934</v>
      </c>
      <c r="D264" s="24" t="s">
        <v>165</v>
      </c>
      <c r="E264" s="24" t="s">
        <v>164</v>
      </c>
      <c r="F264" s="25" t="s">
        <v>942</v>
      </c>
      <c r="G264" s="26">
        <v>40000</v>
      </c>
      <c r="H264" s="27">
        <v>442.65</v>
      </c>
      <c r="I264" s="28">
        <v>25</v>
      </c>
      <c r="J264" s="49">
        <v>1148</v>
      </c>
      <c r="K264" s="50">
        <f t="shared" si="39"/>
        <v>2839.9999999999995</v>
      </c>
      <c r="L264" s="50">
        <f t="shared" si="34"/>
        <v>440.00000000000006</v>
      </c>
      <c r="M264" s="49">
        <v>1216</v>
      </c>
      <c r="N264" s="28">
        <f t="shared" si="40"/>
        <v>2836</v>
      </c>
      <c r="O264" s="28"/>
      <c r="P264" s="28">
        <f t="shared" si="33"/>
        <v>2364</v>
      </c>
      <c r="Q264" s="28">
        <f t="shared" si="35"/>
        <v>2831.65</v>
      </c>
      <c r="R264" s="28">
        <f t="shared" si="37"/>
        <v>6116</v>
      </c>
      <c r="S264" s="28">
        <f t="shared" si="38"/>
        <v>37168.35</v>
      </c>
      <c r="T264" s="51" t="s">
        <v>45</v>
      </c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</row>
    <row r="265" spans="1:56" s="12" customFormat="1" x14ac:dyDescent="0.25">
      <c r="A265" s="85">
        <v>259</v>
      </c>
      <c r="B265" s="24" t="s">
        <v>172</v>
      </c>
      <c r="C265" s="85" t="s">
        <v>934</v>
      </c>
      <c r="D265" s="24" t="s">
        <v>170</v>
      </c>
      <c r="E265" s="24" t="s">
        <v>121</v>
      </c>
      <c r="F265" s="25" t="s">
        <v>942</v>
      </c>
      <c r="G265" s="26">
        <v>80000</v>
      </c>
      <c r="H265" s="26">
        <v>7400.87</v>
      </c>
      <c r="I265" s="28">
        <v>25</v>
      </c>
      <c r="J265" s="49">
        <v>2296</v>
      </c>
      <c r="K265" s="50">
        <f t="shared" si="39"/>
        <v>5679.9999999999991</v>
      </c>
      <c r="L265" s="50">
        <f t="shared" si="34"/>
        <v>880.00000000000011</v>
      </c>
      <c r="M265" s="49">
        <v>2432</v>
      </c>
      <c r="N265" s="28">
        <f t="shared" si="40"/>
        <v>5672</v>
      </c>
      <c r="O265" s="28"/>
      <c r="P265" s="28">
        <f t="shared" si="33"/>
        <v>4728</v>
      </c>
      <c r="Q265" s="28">
        <f t="shared" si="35"/>
        <v>12153.869999999999</v>
      </c>
      <c r="R265" s="28">
        <f t="shared" si="37"/>
        <v>12232</v>
      </c>
      <c r="S265" s="28">
        <f t="shared" si="38"/>
        <v>67846.13</v>
      </c>
      <c r="T265" s="51" t="s">
        <v>45</v>
      </c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</row>
    <row r="266" spans="1:56" s="12" customFormat="1" x14ac:dyDescent="0.25">
      <c r="A266" s="85">
        <v>260</v>
      </c>
      <c r="B266" s="24" t="s">
        <v>908</v>
      </c>
      <c r="C266" s="85" t="s">
        <v>934</v>
      </c>
      <c r="D266" s="24" t="s">
        <v>170</v>
      </c>
      <c r="E266" s="24" t="s">
        <v>909</v>
      </c>
      <c r="F266" s="25" t="s">
        <v>943</v>
      </c>
      <c r="G266" s="26">
        <v>61000</v>
      </c>
      <c r="H266" s="49">
        <v>3674.86</v>
      </c>
      <c r="I266" s="28">
        <v>25</v>
      </c>
      <c r="J266" s="49">
        <v>1750.7</v>
      </c>
      <c r="K266" s="50">
        <f t="shared" si="39"/>
        <v>4331</v>
      </c>
      <c r="L266" s="50">
        <f t="shared" si="34"/>
        <v>671.00000000000011</v>
      </c>
      <c r="M266" s="50">
        <v>1854.4</v>
      </c>
      <c r="N266" s="28">
        <f t="shared" si="40"/>
        <v>4324.9000000000005</v>
      </c>
      <c r="O266" s="28"/>
      <c r="P266" s="28">
        <f t="shared" si="33"/>
        <v>3605.1000000000004</v>
      </c>
      <c r="Q266" s="28">
        <f t="shared" si="35"/>
        <v>7304.9600000000009</v>
      </c>
      <c r="R266" s="28">
        <f t="shared" si="37"/>
        <v>9326.9000000000015</v>
      </c>
      <c r="S266" s="28">
        <f t="shared" si="38"/>
        <v>53695.040000000001</v>
      </c>
      <c r="T266" s="51" t="s">
        <v>45</v>
      </c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</row>
    <row r="267" spans="1:56" s="12" customFormat="1" x14ac:dyDescent="0.25">
      <c r="A267" s="85">
        <v>261</v>
      </c>
      <c r="B267" s="24" t="s">
        <v>1061</v>
      </c>
      <c r="C267" s="85" t="s">
        <v>934</v>
      </c>
      <c r="D267" s="24" t="s">
        <v>170</v>
      </c>
      <c r="E267" s="24" t="s">
        <v>168</v>
      </c>
      <c r="F267" s="25" t="s">
        <v>943</v>
      </c>
      <c r="G267" s="26">
        <v>61000</v>
      </c>
      <c r="H267" s="49">
        <v>3674.86</v>
      </c>
      <c r="I267" s="28">
        <v>25</v>
      </c>
      <c r="J267" s="49">
        <v>1750.7</v>
      </c>
      <c r="K267" s="50">
        <f t="shared" si="39"/>
        <v>4331</v>
      </c>
      <c r="L267" s="50">
        <f t="shared" si="34"/>
        <v>671.00000000000011</v>
      </c>
      <c r="M267" s="50">
        <v>1854.4</v>
      </c>
      <c r="N267" s="28">
        <f t="shared" si="40"/>
        <v>4324.9000000000005</v>
      </c>
      <c r="O267" s="28"/>
      <c r="P267" s="28">
        <f t="shared" ref="P267:P330" si="41">+J267+M267</f>
        <v>3605.1000000000004</v>
      </c>
      <c r="Q267" s="28">
        <f t="shared" si="35"/>
        <v>7304.9600000000009</v>
      </c>
      <c r="R267" s="28">
        <f t="shared" si="37"/>
        <v>9326.9000000000015</v>
      </c>
      <c r="S267" s="28">
        <f t="shared" si="38"/>
        <v>53695.040000000001</v>
      </c>
      <c r="T267" s="51" t="s">
        <v>45</v>
      </c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</row>
    <row r="268" spans="1:56" s="12" customFormat="1" x14ac:dyDescent="0.25">
      <c r="A268" s="85">
        <v>262</v>
      </c>
      <c r="B268" s="24" t="s">
        <v>173</v>
      </c>
      <c r="C268" s="85" t="s">
        <v>934</v>
      </c>
      <c r="D268" s="24" t="s">
        <v>175</v>
      </c>
      <c r="E268" s="24" t="s">
        <v>176</v>
      </c>
      <c r="F268" s="25" t="s">
        <v>942</v>
      </c>
      <c r="G268" s="26">
        <v>50000</v>
      </c>
      <c r="H268" s="49">
        <v>1377.79</v>
      </c>
      <c r="I268" s="28">
        <v>25</v>
      </c>
      <c r="J268" s="49">
        <v>1435</v>
      </c>
      <c r="K268" s="50">
        <f t="shared" si="39"/>
        <v>3549.9999999999995</v>
      </c>
      <c r="L268" s="50">
        <f t="shared" si="34"/>
        <v>550</v>
      </c>
      <c r="M268" s="49">
        <v>1520</v>
      </c>
      <c r="N268" s="28">
        <f t="shared" si="40"/>
        <v>3545.0000000000005</v>
      </c>
      <c r="O268" s="28"/>
      <c r="P268" s="28">
        <f t="shared" si="41"/>
        <v>2955</v>
      </c>
      <c r="Q268" s="28">
        <f t="shared" si="35"/>
        <v>4357.79</v>
      </c>
      <c r="R268" s="28">
        <f t="shared" si="37"/>
        <v>7645</v>
      </c>
      <c r="S268" s="28">
        <f t="shared" si="38"/>
        <v>45642.21</v>
      </c>
      <c r="T268" s="51" t="s">
        <v>45</v>
      </c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</row>
    <row r="269" spans="1:56" s="12" customFormat="1" x14ac:dyDescent="0.25">
      <c r="A269" s="85">
        <v>263</v>
      </c>
      <c r="B269" s="24" t="s">
        <v>174</v>
      </c>
      <c r="C269" s="85" t="s">
        <v>934</v>
      </c>
      <c r="D269" s="24" t="s">
        <v>175</v>
      </c>
      <c r="E269" s="24" t="s">
        <v>168</v>
      </c>
      <c r="F269" s="25" t="s">
        <v>943</v>
      </c>
      <c r="G269" s="26">
        <v>61000</v>
      </c>
      <c r="H269" s="49">
        <v>3357.38</v>
      </c>
      <c r="I269" s="28">
        <v>25</v>
      </c>
      <c r="J269" s="49">
        <v>1750.7</v>
      </c>
      <c r="K269" s="50">
        <f t="shared" si="39"/>
        <v>4331</v>
      </c>
      <c r="L269" s="50">
        <f t="shared" si="34"/>
        <v>671.00000000000011</v>
      </c>
      <c r="M269" s="49">
        <v>1854.4</v>
      </c>
      <c r="N269" s="28">
        <f t="shared" si="40"/>
        <v>4324.9000000000005</v>
      </c>
      <c r="O269" s="28"/>
      <c r="P269" s="28">
        <f t="shared" si="41"/>
        <v>3605.1000000000004</v>
      </c>
      <c r="Q269" s="28">
        <f t="shared" si="35"/>
        <v>6987.48</v>
      </c>
      <c r="R269" s="28">
        <f t="shared" si="37"/>
        <v>9326.9000000000015</v>
      </c>
      <c r="S269" s="28">
        <f t="shared" si="38"/>
        <v>54012.520000000004</v>
      </c>
      <c r="T269" s="51" t="s">
        <v>45</v>
      </c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</row>
    <row r="270" spans="1:56" s="12" customFormat="1" x14ac:dyDescent="0.25">
      <c r="A270" s="85">
        <v>264</v>
      </c>
      <c r="B270" s="24" t="s">
        <v>73</v>
      </c>
      <c r="C270" s="85" t="s">
        <v>934</v>
      </c>
      <c r="D270" s="24" t="s">
        <v>320</v>
      </c>
      <c r="E270" s="24" t="s">
        <v>99</v>
      </c>
      <c r="F270" s="48" t="s">
        <v>943</v>
      </c>
      <c r="G270" s="26">
        <v>50000</v>
      </c>
      <c r="H270" s="26">
        <v>1854</v>
      </c>
      <c r="I270" s="28">
        <v>25</v>
      </c>
      <c r="J270" s="49">
        <v>1435</v>
      </c>
      <c r="K270" s="50">
        <f t="shared" si="39"/>
        <v>3549.9999999999995</v>
      </c>
      <c r="L270" s="50">
        <f t="shared" si="34"/>
        <v>550</v>
      </c>
      <c r="M270" s="49">
        <v>1520</v>
      </c>
      <c r="N270" s="28">
        <f t="shared" si="40"/>
        <v>3545.0000000000005</v>
      </c>
      <c r="O270" s="28"/>
      <c r="P270" s="28">
        <f t="shared" si="41"/>
        <v>2955</v>
      </c>
      <c r="Q270" s="28">
        <f t="shared" si="35"/>
        <v>4834</v>
      </c>
      <c r="R270" s="28">
        <f t="shared" si="37"/>
        <v>7645</v>
      </c>
      <c r="S270" s="28">
        <f t="shared" si="38"/>
        <v>45166</v>
      </c>
      <c r="T270" s="51" t="s">
        <v>45</v>
      </c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</row>
    <row r="271" spans="1:56" s="12" customFormat="1" x14ac:dyDescent="0.25">
      <c r="A271" s="85">
        <v>265</v>
      </c>
      <c r="B271" s="24" t="s">
        <v>93</v>
      </c>
      <c r="C271" s="85" t="s">
        <v>935</v>
      </c>
      <c r="D271" s="24" t="s">
        <v>320</v>
      </c>
      <c r="E271" s="24" t="s">
        <v>106</v>
      </c>
      <c r="F271" s="48" t="s">
        <v>942</v>
      </c>
      <c r="G271" s="26">
        <v>80000</v>
      </c>
      <c r="H271" s="26">
        <v>7400.87</v>
      </c>
      <c r="I271" s="28">
        <v>25</v>
      </c>
      <c r="J271" s="49">
        <v>2296</v>
      </c>
      <c r="K271" s="50">
        <f t="shared" si="39"/>
        <v>5679.9999999999991</v>
      </c>
      <c r="L271" s="50">
        <f t="shared" si="34"/>
        <v>880.00000000000011</v>
      </c>
      <c r="M271" s="49">
        <v>2432</v>
      </c>
      <c r="N271" s="28">
        <f t="shared" si="40"/>
        <v>5672</v>
      </c>
      <c r="O271" s="28"/>
      <c r="P271" s="28">
        <f t="shared" si="41"/>
        <v>4728</v>
      </c>
      <c r="Q271" s="28">
        <f t="shared" si="35"/>
        <v>12153.869999999999</v>
      </c>
      <c r="R271" s="28">
        <f t="shared" si="37"/>
        <v>12232</v>
      </c>
      <c r="S271" s="28">
        <f t="shared" si="38"/>
        <v>67846.13</v>
      </c>
      <c r="T271" s="51" t="s">
        <v>45</v>
      </c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</row>
    <row r="272" spans="1:56" s="12" customFormat="1" x14ac:dyDescent="0.25">
      <c r="A272" s="85">
        <v>266</v>
      </c>
      <c r="B272" s="24" t="s">
        <v>323</v>
      </c>
      <c r="C272" s="85" t="s">
        <v>934</v>
      </c>
      <c r="D272" s="24" t="s">
        <v>320</v>
      </c>
      <c r="E272" s="24" t="s">
        <v>98</v>
      </c>
      <c r="F272" s="25" t="s">
        <v>942</v>
      </c>
      <c r="G272" s="26">
        <v>80000</v>
      </c>
      <c r="H272" s="26">
        <v>7400.87</v>
      </c>
      <c r="I272" s="28">
        <v>25</v>
      </c>
      <c r="J272" s="49">
        <v>2296</v>
      </c>
      <c r="K272" s="50">
        <f t="shared" si="39"/>
        <v>5679.9999999999991</v>
      </c>
      <c r="L272" s="50">
        <f t="shared" si="34"/>
        <v>880.00000000000011</v>
      </c>
      <c r="M272" s="49">
        <v>2432</v>
      </c>
      <c r="N272" s="28">
        <f t="shared" si="40"/>
        <v>5672</v>
      </c>
      <c r="O272" s="28"/>
      <c r="P272" s="28">
        <f t="shared" si="41"/>
        <v>4728</v>
      </c>
      <c r="Q272" s="28">
        <f t="shared" si="35"/>
        <v>12153.869999999999</v>
      </c>
      <c r="R272" s="28">
        <f t="shared" si="37"/>
        <v>12232</v>
      </c>
      <c r="S272" s="28">
        <f t="shared" si="38"/>
        <v>67846.13</v>
      </c>
      <c r="T272" s="51" t="s">
        <v>45</v>
      </c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</row>
    <row r="273" spans="1:56" s="12" customFormat="1" x14ac:dyDescent="0.25">
      <c r="A273" s="85">
        <v>267</v>
      </c>
      <c r="B273" s="24" t="s">
        <v>327</v>
      </c>
      <c r="C273" s="85" t="s">
        <v>935</v>
      </c>
      <c r="D273" s="24" t="s">
        <v>320</v>
      </c>
      <c r="E273" s="24" t="s">
        <v>98</v>
      </c>
      <c r="F273" s="25" t="s">
        <v>942</v>
      </c>
      <c r="G273" s="26">
        <v>55000</v>
      </c>
      <c r="H273" s="26">
        <v>2321.5700000000002</v>
      </c>
      <c r="I273" s="28">
        <v>25</v>
      </c>
      <c r="J273" s="49">
        <v>1578.5</v>
      </c>
      <c r="K273" s="50">
        <f t="shared" si="39"/>
        <v>3904.9999999999995</v>
      </c>
      <c r="L273" s="50">
        <f t="shared" si="34"/>
        <v>605.00000000000011</v>
      </c>
      <c r="M273" s="49">
        <v>1672</v>
      </c>
      <c r="N273" s="28">
        <f t="shared" si="40"/>
        <v>3899.5000000000005</v>
      </c>
      <c r="O273" s="28"/>
      <c r="P273" s="28">
        <f t="shared" si="41"/>
        <v>3250.5</v>
      </c>
      <c r="Q273" s="28">
        <f t="shared" si="35"/>
        <v>5597.07</v>
      </c>
      <c r="R273" s="28">
        <f t="shared" si="37"/>
        <v>8409.5</v>
      </c>
      <c r="S273" s="28">
        <f t="shared" si="38"/>
        <v>49402.93</v>
      </c>
      <c r="T273" s="51" t="s">
        <v>45</v>
      </c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</row>
    <row r="274" spans="1:56" s="12" customFormat="1" x14ac:dyDescent="0.25">
      <c r="A274" s="85">
        <v>268</v>
      </c>
      <c r="B274" s="24" t="s">
        <v>322</v>
      </c>
      <c r="C274" s="85" t="s">
        <v>934</v>
      </c>
      <c r="D274" s="24" t="s">
        <v>320</v>
      </c>
      <c r="E274" s="24" t="s">
        <v>400</v>
      </c>
      <c r="F274" s="25" t="s">
        <v>942</v>
      </c>
      <c r="G274" s="26">
        <v>46000</v>
      </c>
      <c r="H274" s="26">
        <v>1289.46</v>
      </c>
      <c r="I274" s="28">
        <v>25</v>
      </c>
      <c r="J274" s="49">
        <v>1320.2</v>
      </c>
      <c r="K274" s="50">
        <f t="shared" si="39"/>
        <v>3265.9999999999995</v>
      </c>
      <c r="L274" s="50">
        <f t="shared" ref="L274:L337" si="42">+G274*1.1%</f>
        <v>506.00000000000006</v>
      </c>
      <c r="M274" s="49">
        <v>1398.4</v>
      </c>
      <c r="N274" s="28">
        <f t="shared" si="40"/>
        <v>3261.4</v>
      </c>
      <c r="O274" s="28"/>
      <c r="P274" s="28">
        <f t="shared" si="41"/>
        <v>2718.6000000000004</v>
      </c>
      <c r="Q274" s="28">
        <f t="shared" si="35"/>
        <v>4033.06</v>
      </c>
      <c r="R274" s="28">
        <f t="shared" si="37"/>
        <v>7033.4</v>
      </c>
      <c r="S274" s="28">
        <f t="shared" si="38"/>
        <v>41966.94</v>
      </c>
      <c r="T274" s="51" t="s">
        <v>45</v>
      </c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</row>
    <row r="275" spans="1:56" s="12" customFormat="1" x14ac:dyDescent="0.25">
      <c r="A275" s="85">
        <v>269</v>
      </c>
      <c r="B275" s="24" t="s">
        <v>326</v>
      </c>
      <c r="C275" s="85" t="s">
        <v>935</v>
      </c>
      <c r="D275" s="24" t="s">
        <v>320</v>
      </c>
      <c r="E275" s="24" t="s">
        <v>100</v>
      </c>
      <c r="F275" s="25" t="s">
        <v>942</v>
      </c>
      <c r="G275" s="26">
        <v>52000</v>
      </c>
      <c r="H275" s="26">
        <v>2136.27</v>
      </c>
      <c r="I275" s="28">
        <v>25</v>
      </c>
      <c r="J275" s="49">
        <v>1492.4</v>
      </c>
      <c r="K275" s="50">
        <f t="shared" si="39"/>
        <v>3691.9999999999995</v>
      </c>
      <c r="L275" s="50">
        <f t="shared" si="42"/>
        <v>572.00000000000011</v>
      </c>
      <c r="M275" s="49">
        <v>1580.8</v>
      </c>
      <c r="N275" s="28">
        <f t="shared" si="40"/>
        <v>3686.8</v>
      </c>
      <c r="O275" s="28"/>
      <c r="P275" s="28">
        <f t="shared" si="41"/>
        <v>3073.2</v>
      </c>
      <c r="Q275" s="28">
        <f t="shared" si="35"/>
        <v>5234.47</v>
      </c>
      <c r="R275" s="28">
        <f t="shared" si="37"/>
        <v>7950.8</v>
      </c>
      <c r="S275" s="28">
        <f t="shared" si="38"/>
        <v>46765.53</v>
      </c>
      <c r="T275" s="51" t="s">
        <v>45</v>
      </c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</row>
    <row r="276" spans="1:56" s="12" customFormat="1" x14ac:dyDescent="0.25">
      <c r="A276" s="85">
        <v>270</v>
      </c>
      <c r="B276" s="24" t="s">
        <v>74</v>
      </c>
      <c r="C276" s="85" t="s">
        <v>934</v>
      </c>
      <c r="D276" s="24" t="s">
        <v>320</v>
      </c>
      <c r="E276" s="24" t="s">
        <v>101</v>
      </c>
      <c r="F276" s="25" t="s">
        <v>943</v>
      </c>
      <c r="G276" s="26">
        <v>60000</v>
      </c>
      <c r="H276" s="26">
        <v>3486.68</v>
      </c>
      <c r="I276" s="28">
        <v>25</v>
      </c>
      <c r="J276" s="49">
        <v>1722</v>
      </c>
      <c r="K276" s="50">
        <f t="shared" si="39"/>
        <v>4260</v>
      </c>
      <c r="L276" s="50">
        <f t="shared" si="42"/>
        <v>660.00000000000011</v>
      </c>
      <c r="M276" s="49">
        <v>1824</v>
      </c>
      <c r="N276" s="28">
        <f t="shared" si="40"/>
        <v>4254</v>
      </c>
      <c r="O276" s="28"/>
      <c r="P276" s="28">
        <f t="shared" si="41"/>
        <v>3546</v>
      </c>
      <c r="Q276" s="28">
        <f t="shared" si="35"/>
        <v>7057.68</v>
      </c>
      <c r="R276" s="28">
        <f t="shared" si="37"/>
        <v>9174</v>
      </c>
      <c r="S276" s="28">
        <f t="shared" si="38"/>
        <v>52942.32</v>
      </c>
      <c r="T276" s="51" t="s">
        <v>45</v>
      </c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</row>
    <row r="277" spans="1:56" s="12" customFormat="1" x14ac:dyDescent="0.25">
      <c r="A277" s="85">
        <v>271</v>
      </c>
      <c r="B277" s="24" t="s">
        <v>321</v>
      </c>
      <c r="C277" s="85" t="s">
        <v>934</v>
      </c>
      <c r="D277" s="24" t="s">
        <v>320</v>
      </c>
      <c r="E277" s="24" t="s">
        <v>101</v>
      </c>
      <c r="F277" s="25" t="s">
        <v>943</v>
      </c>
      <c r="G277" s="26">
        <v>40000</v>
      </c>
      <c r="H277" s="27">
        <v>442.65</v>
      </c>
      <c r="I277" s="28">
        <v>25</v>
      </c>
      <c r="J277" s="49">
        <v>1148</v>
      </c>
      <c r="K277" s="50">
        <f t="shared" si="39"/>
        <v>2839.9999999999995</v>
      </c>
      <c r="L277" s="50">
        <f t="shared" si="42"/>
        <v>440.00000000000006</v>
      </c>
      <c r="M277" s="49">
        <v>1216</v>
      </c>
      <c r="N277" s="28">
        <f t="shared" si="40"/>
        <v>2836</v>
      </c>
      <c r="O277" s="28"/>
      <c r="P277" s="28">
        <f t="shared" si="41"/>
        <v>2364</v>
      </c>
      <c r="Q277" s="28">
        <f t="shared" si="35"/>
        <v>2831.65</v>
      </c>
      <c r="R277" s="28">
        <f t="shared" si="37"/>
        <v>6116</v>
      </c>
      <c r="S277" s="28">
        <f t="shared" si="38"/>
        <v>37168.35</v>
      </c>
      <c r="T277" s="51" t="s">
        <v>45</v>
      </c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</row>
    <row r="278" spans="1:56" s="12" customFormat="1" x14ac:dyDescent="0.25">
      <c r="A278" s="85">
        <v>272</v>
      </c>
      <c r="B278" s="24" t="s">
        <v>1042</v>
      </c>
      <c r="C278" s="85" t="s">
        <v>934</v>
      </c>
      <c r="D278" s="24" t="s">
        <v>320</v>
      </c>
      <c r="E278" s="24" t="s">
        <v>37</v>
      </c>
      <c r="F278" s="25" t="s">
        <v>942</v>
      </c>
      <c r="G278" s="26">
        <v>25000</v>
      </c>
      <c r="H278" s="27">
        <v>0</v>
      </c>
      <c r="I278" s="28">
        <v>25</v>
      </c>
      <c r="J278" s="49">
        <v>717.5</v>
      </c>
      <c r="K278" s="50">
        <f t="shared" si="39"/>
        <v>1774.9999999999998</v>
      </c>
      <c r="L278" s="50">
        <f t="shared" si="42"/>
        <v>275</v>
      </c>
      <c r="M278" s="49">
        <v>760</v>
      </c>
      <c r="N278" s="28">
        <f t="shared" si="40"/>
        <v>1772.5000000000002</v>
      </c>
      <c r="O278" s="28"/>
      <c r="P278" s="28">
        <f t="shared" si="41"/>
        <v>1477.5</v>
      </c>
      <c r="Q278" s="28">
        <f t="shared" si="35"/>
        <v>1502.5</v>
      </c>
      <c r="R278" s="28">
        <f t="shared" si="37"/>
        <v>3822.5</v>
      </c>
      <c r="S278" s="28">
        <f t="shared" si="38"/>
        <v>23497.5</v>
      </c>
      <c r="T278" s="51" t="s">
        <v>45</v>
      </c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</row>
    <row r="279" spans="1:56" s="12" customFormat="1" x14ac:dyDescent="0.25">
      <c r="A279" s="85">
        <v>273</v>
      </c>
      <c r="B279" s="24" t="s">
        <v>969</v>
      </c>
      <c r="C279" s="85" t="s">
        <v>934</v>
      </c>
      <c r="D279" s="24" t="s">
        <v>320</v>
      </c>
      <c r="E279" s="24" t="s">
        <v>37</v>
      </c>
      <c r="F279" s="25" t="s">
        <v>942</v>
      </c>
      <c r="G279" s="26">
        <v>25000</v>
      </c>
      <c r="H279" s="27">
        <v>0</v>
      </c>
      <c r="I279" s="28">
        <v>25</v>
      </c>
      <c r="J279" s="49">
        <v>717.5</v>
      </c>
      <c r="K279" s="50">
        <f t="shared" si="39"/>
        <v>1774.9999999999998</v>
      </c>
      <c r="L279" s="50">
        <f t="shared" si="42"/>
        <v>275</v>
      </c>
      <c r="M279" s="49">
        <v>760</v>
      </c>
      <c r="N279" s="28">
        <f t="shared" si="40"/>
        <v>1772.5000000000002</v>
      </c>
      <c r="O279" s="28"/>
      <c r="P279" s="28">
        <f t="shared" si="41"/>
        <v>1477.5</v>
      </c>
      <c r="Q279" s="28">
        <f t="shared" ref="Q279:Q342" si="43">+H279+I279+J279+M279+O279</f>
        <v>1502.5</v>
      </c>
      <c r="R279" s="28">
        <f t="shared" si="37"/>
        <v>3822.5</v>
      </c>
      <c r="S279" s="28">
        <f t="shared" si="38"/>
        <v>23497.5</v>
      </c>
      <c r="T279" s="51" t="s">
        <v>45</v>
      </c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</row>
    <row r="280" spans="1:56" s="12" customFormat="1" x14ac:dyDescent="0.25">
      <c r="A280" s="85">
        <v>274</v>
      </c>
      <c r="B280" s="24" t="s">
        <v>1018</v>
      </c>
      <c r="C280" s="85" t="s">
        <v>934</v>
      </c>
      <c r="D280" s="24" t="s">
        <v>320</v>
      </c>
      <c r="E280" s="24" t="s">
        <v>37</v>
      </c>
      <c r="F280" s="25" t="s">
        <v>942</v>
      </c>
      <c r="G280" s="26">
        <v>25000</v>
      </c>
      <c r="H280" s="27">
        <v>0</v>
      </c>
      <c r="I280" s="28">
        <v>25</v>
      </c>
      <c r="J280" s="49">
        <v>717.5</v>
      </c>
      <c r="K280" s="50">
        <f t="shared" si="39"/>
        <v>1774.9999999999998</v>
      </c>
      <c r="L280" s="50">
        <f t="shared" si="42"/>
        <v>275</v>
      </c>
      <c r="M280" s="49">
        <v>760</v>
      </c>
      <c r="N280" s="28">
        <f t="shared" si="40"/>
        <v>1772.5000000000002</v>
      </c>
      <c r="O280" s="28"/>
      <c r="P280" s="28">
        <f t="shared" si="41"/>
        <v>1477.5</v>
      </c>
      <c r="Q280" s="28">
        <f t="shared" si="43"/>
        <v>1502.5</v>
      </c>
      <c r="R280" s="28">
        <f t="shared" si="37"/>
        <v>3822.5</v>
      </c>
      <c r="S280" s="28">
        <f t="shared" si="38"/>
        <v>23497.5</v>
      </c>
      <c r="T280" s="51" t="s">
        <v>45</v>
      </c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</row>
    <row r="281" spans="1:56" s="12" customFormat="1" x14ac:dyDescent="0.25">
      <c r="A281" s="85">
        <v>275</v>
      </c>
      <c r="B281" s="24" t="s">
        <v>987</v>
      </c>
      <c r="C281" s="85" t="s">
        <v>934</v>
      </c>
      <c r="D281" s="24" t="s">
        <v>320</v>
      </c>
      <c r="E281" s="24" t="s">
        <v>70</v>
      </c>
      <c r="F281" s="25" t="s">
        <v>942</v>
      </c>
      <c r="G281" s="26">
        <v>30000</v>
      </c>
      <c r="H281" s="27">
        <v>0</v>
      </c>
      <c r="I281" s="28">
        <v>25</v>
      </c>
      <c r="J281" s="49">
        <v>861</v>
      </c>
      <c r="K281" s="50">
        <f t="shared" si="39"/>
        <v>2130</v>
      </c>
      <c r="L281" s="50">
        <f t="shared" si="42"/>
        <v>330.00000000000006</v>
      </c>
      <c r="M281" s="49">
        <v>912</v>
      </c>
      <c r="N281" s="28">
        <f t="shared" si="40"/>
        <v>2127</v>
      </c>
      <c r="O281" s="28"/>
      <c r="P281" s="28">
        <f t="shared" si="41"/>
        <v>1773</v>
      </c>
      <c r="Q281" s="28">
        <f t="shared" si="43"/>
        <v>1798</v>
      </c>
      <c r="R281" s="28">
        <f t="shared" si="37"/>
        <v>4587</v>
      </c>
      <c r="S281" s="28">
        <f t="shared" ref="S281:S312" si="44">+G281-Q281</f>
        <v>28202</v>
      </c>
      <c r="T281" s="51" t="s">
        <v>45</v>
      </c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</row>
    <row r="282" spans="1:56" s="12" customFormat="1" x14ac:dyDescent="0.25">
      <c r="A282" s="85">
        <v>276</v>
      </c>
      <c r="B282" s="24" t="s">
        <v>1132</v>
      </c>
      <c r="C282" s="85" t="s">
        <v>935</v>
      </c>
      <c r="D282" s="24" t="s">
        <v>320</v>
      </c>
      <c r="E282" s="24" t="s">
        <v>70</v>
      </c>
      <c r="F282" s="25" t="s">
        <v>938</v>
      </c>
      <c r="G282" s="26">
        <v>25000</v>
      </c>
      <c r="H282" s="27">
        <v>0</v>
      </c>
      <c r="I282" s="28">
        <v>25</v>
      </c>
      <c r="J282" s="49">
        <v>717.5</v>
      </c>
      <c r="K282" s="50">
        <f t="shared" si="39"/>
        <v>1774.9999999999998</v>
      </c>
      <c r="L282" s="50">
        <f t="shared" si="42"/>
        <v>275</v>
      </c>
      <c r="M282" s="49">
        <v>760</v>
      </c>
      <c r="N282" s="28">
        <f t="shared" si="40"/>
        <v>1772.5000000000002</v>
      </c>
      <c r="O282" s="28"/>
      <c r="P282" s="28">
        <f t="shared" si="41"/>
        <v>1477.5</v>
      </c>
      <c r="Q282" s="28">
        <f t="shared" si="43"/>
        <v>1502.5</v>
      </c>
      <c r="R282" s="28">
        <f t="shared" ref="R282:R345" si="45">+K282+L282+N282</f>
        <v>3822.5</v>
      </c>
      <c r="S282" s="28">
        <f t="shared" si="44"/>
        <v>23497.5</v>
      </c>
      <c r="T282" s="51" t="s">
        <v>45</v>
      </c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</row>
    <row r="283" spans="1:56" s="12" customFormat="1" x14ac:dyDescent="0.25">
      <c r="A283" s="85">
        <v>277</v>
      </c>
      <c r="B283" s="24" t="s">
        <v>328</v>
      </c>
      <c r="C283" s="85" t="s">
        <v>935</v>
      </c>
      <c r="D283" s="24" t="s">
        <v>320</v>
      </c>
      <c r="E283" s="24" t="s">
        <v>112</v>
      </c>
      <c r="F283" s="25" t="s">
        <v>938</v>
      </c>
      <c r="G283" s="26">
        <v>26250</v>
      </c>
      <c r="H283" s="27">
        <v>0</v>
      </c>
      <c r="I283" s="28">
        <v>25</v>
      </c>
      <c r="J283" s="49">
        <v>753.38</v>
      </c>
      <c r="K283" s="50">
        <f t="shared" si="39"/>
        <v>1863.7499999999998</v>
      </c>
      <c r="L283" s="50">
        <f t="shared" si="42"/>
        <v>288.75000000000006</v>
      </c>
      <c r="M283" s="49">
        <v>798</v>
      </c>
      <c r="N283" s="28">
        <f t="shared" si="40"/>
        <v>1861.1250000000002</v>
      </c>
      <c r="O283" s="28"/>
      <c r="P283" s="28">
        <f t="shared" si="41"/>
        <v>1551.38</v>
      </c>
      <c r="Q283" s="28">
        <f t="shared" si="43"/>
        <v>1576.38</v>
      </c>
      <c r="R283" s="28">
        <f t="shared" si="45"/>
        <v>4013.625</v>
      </c>
      <c r="S283" s="28">
        <f t="shared" si="44"/>
        <v>24673.62</v>
      </c>
      <c r="T283" s="51" t="s">
        <v>45</v>
      </c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</row>
    <row r="284" spans="1:56" s="12" customFormat="1" x14ac:dyDescent="0.25">
      <c r="A284" s="85">
        <v>278</v>
      </c>
      <c r="B284" s="24" t="s">
        <v>324</v>
      </c>
      <c r="C284" s="85" t="s">
        <v>935</v>
      </c>
      <c r="D284" s="24" t="s">
        <v>320</v>
      </c>
      <c r="E284" s="24" t="s">
        <v>66</v>
      </c>
      <c r="F284" s="25" t="s">
        <v>938</v>
      </c>
      <c r="G284" s="26">
        <v>18000</v>
      </c>
      <c r="H284" s="27">
        <v>0</v>
      </c>
      <c r="I284" s="28">
        <v>25</v>
      </c>
      <c r="J284" s="49">
        <v>516.6</v>
      </c>
      <c r="K284" s="50">
        <f t="shared" si="39"/>
        <v>1277.9999999999998</v>
      </c>
      <c r="L284" s="50">
        <f t="shared" si="42"/>
        <v>198.00000000000003</v>
      </c>
      <c r="M284" s="49">
        <v>547.20000000000005</v>
      </c>
      <c r="N284" s="28">
        <f t="shared" si="40"/>
        <v>1276.2</v>
      </c>
      <c r="O284" s="28"/>
      <c r="P284" s="28">
        <f t="shared" si="41"/>
        <v>1063.8000000000002</v>
      </c>
      <c r="Q284" s="28">
        <f t="shared" si="43"/>
        <v>1088.8000000000002</v>
      </c>
      <c r="R284" s="28">
        <f t="shared" si="45"/>
        <v>2752.2</v>
      </c>
      <c r="S284" s="28">
        <f t="shared" si="44"/>
        <v>16911.2</v>
      </c>
      <c r="T284" s="51" t="s">
        <v>45</v>
      </c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</row>
    <row r="285" spans="1:56" s="12" customFormat="1" x14ac:dyDescent="0.25">
      <c r="A285" s="85">
        <v>279</v>
      </c>
      <c r="B285" s="24" t="s">
        <v>371</v>
      </c>
      <c r="C285" s="85" t="s">
        <v>935</v>
      </c>
      <c r="D285" s="24" t="s">
        <v>369</v>
      </c>
      <c r="E285" s="24" t="s">
        <v>404</v>
      </c>
      <c r="F285" s="25" t="s">
        <v>943</v>
      </c>
      <c r="G285" s="26">
        <v>46000</v>
      </c>
      <c r="H285" s="49">
        <v>1289.46</v>
      </c>
      <c r="I285" s="28">
        <v>25</v>
      </c>
      <c r="J285" s="49">
        <v>1320.2</v>
      </c>
      <c r="K285" s="50">
        <f t="shared" si="39"/>
        <v>3265.9999999999995</v>
      </c>
      <c r="L285" s="50">
        <f t="shared" si="42"/>
        <v>506.00000000000006</v>
      </c>
      <c r="M285" s="49">
        <v>1398.4</v>
      </c>
      <c r="N285" s="28">
        <f t="shared" si="40"/>
        <v>3261.4</v>
      </c>
      <c r="O285" s="28"/>
      <c r="P285" s="28">
        <f t="shared" si="41"/>
        <v>2718.6000000000004</v>
      </c>
      <c r="Q285" s="28">
        <f t="shared" si="43"/>
        <v>4033.06</v>
      </c>
      <c r="R285" s="28">
        <f t="shared" si="45"/>
        <v>7033.4</v>
      </c>
      <c r="S285" s="28">
        <f t="shared" si="44"/>
        <v>41966.94</v>
      </c>
      <c r="T285" s="51" t="s">
        <v>45</v>
      </c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</row>
    <row r="286" spans="1:56" s="12" customFormat="1" x14ac:dyDescent="0.25">
      <c r="A286" s="85">
        <v>280</v>
      </c>
      <c r="B286" s="24" t="s">
        <v>370</v>
      </c>
      <c r="C286" s="85" t="s">
        <v>934</v>
      </c>
      <c r="D286" s="24" t="s">
        <v>369</v>
      </c>
      <c r="E286" s="24" t="s">
        <v>101</v>
      </c>
      <c r="F286" s="25" t="s">
        <v>942</v>
      </c>
      <c r="G286" s="26">
        <v>35000</v>
      </c>
      <c r="H286" s="27">
        <v>0</v>
      </c>
      <c r="I286" s="28">
        <v>25</v>
      </c>
      <c r="J286" s="49">
        <v>1004.5</v>
      </c>
      <c r="K286" s="50">
        <f t="shared" si="39"/>
        <v>2485</v>
      </c>
      <c r="L286" s="50">
        <f t="shared" si="42"/>
        <v>385.00000000000006</v>
      </c>
      <c r="M286" s="49">
        <v>1064</v>
      </c>
      <c r="N286" s="28">
        <f t="shared" si="40"/>
        <v>2481.5</v>
      </c>
      <c r="O286" s="28"/>
      <c r="P286" s="28">
        <f t="shared" si="41"/>
        <v>2068.5</v>
      </c>
      <c r="Q286" s="28">
        <f t="shared" si="43"/>
        <v>2093.5</v>
      </c>
      <c r="R286" s="28">
        <f t="shared" si="45"/>
        <v>5351.5</v>
      </c>
      <c r="S286" s="28">
        <f t="shared" si="44"/>
        <v>32906.5</v>
      </c>
      <c r="T286" s="51" t="s">
        <v>45</v>
      </c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</row>
    <row r="287" spans="1:56" s="12" customFormat="1" x14ac:dyDescent="0.25">
      <c r="A287" s="85">
        <v>281</v>
      </c>
      <c r="B287" s="24" t="s">
        <v>360</v>
      </c>
      <c r="C287" s="85" t="s">
        <v>935</v>
      </c>
      <c r="D287" s="24" t="s">
        <v>357</v>
      </c>
      <c r="E287" s="24" t="s">
        <v>142</v>
      </c>
      <c r="F287" s="25" t="s">
        <v>942</v>
      </c>
      <c r="G287" s="26">
        <v>155000</v>
      </c>
      <c r="H287" s="26">
        <v>24645.9</v>
      </c>
      <c r="I287" s="28">
        <v>25</v>
      </c>
      <c r="J287" s="49">
        <v>4448.5</v>
      </c>
      <c r="K287" s="50">
        <f t="shared" si="39"/>
        <v>11004.999999999998</v>
      </c>
      <c r="L287" s="50">
        <f t="shared" si="42"/>
        <v>1705.0000000000002</v>
      </c>
      <c r="M287" s="49">
        <v>4712</v>
      </c>
      <c r="N287" s="28">
        <f t="shared" si="40"/>
        <v>10989.5</v>
      </c>
      <c r="O287" s="28"/>
      <c r="P287" s="28">
        <f t="shared" si="41"/>
        <v>9160.5</v>
      </c>
      <c r="Q287" s="28">
        <f t="shared" si="43"/>
        <v>33831.4</v>
      </c>
      <c r="R287" s="28">
        <f t="shared" si="45"/>
        <v>23699.5</v>
      </c>
      <c r="S287" s="28">
        <f t="shared" si="44"/>
        <v>121168.6</v>
      </c>
      <c r="T287" s="51" t="s">
        <v>45</v>
      </c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</row>
    <row r="288" spans="1:56" s="12" customFormat="1" x14ac:dyDescent="0.25">
      <c r="A288" s="85">
        <v>282</v>
      </c>
      <c r="B288" s="24" t="s">
        <v>361</v>
      </c>
      <c r="C288" s="85" t="s">
        <v>935</v>
      </c>
      <c r="D288" s="24" t="s">
        <v>357</v>
      </c>
      <c r="E288" s="24" t="s">
        <v>158</v>
      </c>
      <c r="F288" s="25" t="s">
        <v>942</v>
      </c>
      <c r="G288" s="26">
        <v>35000</v>
      </c>
      <c r="H288" s="27">
        <v>0</v>
      </c>
      <c r="I288" s="28">
        <v>25</v>
      </c>
      <c r="J288" s="49">
        <v>1004.5</v>
      </c>
      <c r="K288" s="50">
        <f t="shared" si="39"/>
        <v>2485</v>
      </c>
      <c r="L288" s="50">
        <f t="shared" si="42"/>
        <v>385.00000000000006</v>
      </c>
      <c r="M288" s="49">
        <v>1064</v>
      </c>
      <c r="N288" s="28">
        <f t="shared" si="40"/>
        <v>2481.5</v>
      </c>
      <c r="O288" s="28"/>
      <c r="P288" s="28">
        <f t="shared" si="41"/>
        <v>2068.5</v>
      </c>
      <c r="Q288" s="28">
        <f t="shared" si="43"/>
        <v>2093.5</v>
      </c>
      <c r="R288" s="28">
        <f t="shared" si="45"/>
        <v>5351.5</v>
      </c>
      <c r="S288" s="28">
        <f t="shared" si="44"/>
        <v>32906.5</v>
      </c>
      <c r="T288" s="51" t="s">
        <v>45</v>
      </c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</row>
    <row r="289" spans="1:56" s="12" customFormat="1" x14ac:dyDescent="0.25">
      <c r="A289" s="85">
        <v>283</v>
      </c>
      <c r="B289" s="24" t="s">
        <v>359</v>
      </c>
      <c r="C289" s="85" t="s">
        <v>934</v>
      </c>
      <c r="D289" s="24" t="s">
        <v>357</v>
      </c>
      <c r="E289" s="24" t="s">
        <v>37</v>
      </c>
      <c r="F289" s="25" t="s">
        <v>943</v>
      </c>
      <c r="G289" s="26">
        <v>29400</v>
      </c>
      <c r="H289" s="27">
        <v>0</v>
      </c>
      <c r="I289" s="28">
        <v>25</v>
      </c>
      <c r="J289" s="49">
        <v>843.78</v>
      </c>
      <c r="K289" s="50">
        <f t="shared" si="39"/>
        <v>2087.3999999999996</v>
      </c>
      <c r="L289" s="50">
        <f t="shared" si="42"/>
        <v>323.40000000000003</v>
      </c>
      <c r="M289" s="49">
        <v>893.76</v>
      </c>
      <c r="N289" s="28">
        <f t="shared" si="40"/>
        <v>2084.46</v>
      </c>
      <c r="O289" s="28"/>
      <c r="P289" s="28">
        <f t="shared" si="41"/>
        <v>1737.54</v>
      </c>
      <c r="Q289" s="28">
        <f t="shared" si="43"/>
        <v>1762.54</v>
      </c>
      <c r="R289" s="28">
        <f t="shared" si="45"/>
        <v>4495.26</v>
      </c>
      <c r="S289" s="28">
        <f t="shared" si="44"/>
        <v>27637.46</v>
      </c>
      <c r="T289" s="51" t="s">
        <v>45</v>
      </c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</row>
    <row r="290" spans="1:56" s="12" customFormat="1" x14ac:dyDescent="0.25">
      <c r="A290" s="85">
        <v>284</v>
      </c>
      <c r="B290" s="24" t="s">
        <v>388</v>
      </c>
      <c r="C290" s="85" t="s">
        <v>935</v>
      </c>
      <c r="D290" s="24" t="s">
        <v>1</v>
      </c>
      <c r="E290" s="24" t="s">
        <v>247</v>
      </c>
      <c r="F290" s="25" t="s">
        <v>942</v>
      </c>
      <c r="G290" s="45">
        <v>46000</v>
      </c>
      <c r="H290" s="45">
        <v>1289.46</v>
      </c>
      <c r="I290" s="28">
        <v>25</v>
      </c>
      <c r="J290" s="88">
        <v>1320.2</v>
      </c>
      <c r="K290" s="55">
        <f t="shared" si="39"/>
        <v>3265.9999999999995</v>
      </c>
      <c r="L290" s="55">
        <f t="shared" si="42"/>
        <v>506.00000000000006</v>
      </c>
      <c r="M290" s="88">
        <v>1398.4</v>
      </c>
      <c r="N290" s="47">
        <f t="shared" si="40"/>
        <v>3261.4</v>
      </c>
      <c r="O290" s="47"/>
      <c r="P290" s="47">
        <f t="shared" si="41"/>
        <v>2718.6000000000004</v>
      </c>
      <c r="Q290" s="28">
        <f t="shared" si="43"/>
        <v>4033.06</v>
      </c>
      <c r="R290" s="47">
        <f t="shared" si="45"/>
        <v>7033.4</v>
      </c>
      <c r="S290" s="47">
        <f t="shared" si="44"/>
        <v>41966.94</v>
      </c>
      <c r="T290" s="51" t="s">
        <v>45</v>
      </c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</row>
    <row r="291" spans="1:56" s="12" customFormat="1" x14ac:dyDescent="0.25">
      <c r="A291" s="85">
        <v>285</v>
      </c>
      <c r="B291" s="24" t="s">
        <v>384</v>
      </c>
      <c r="C291" s="85" t="s">
        <v>935</v>
      </c>
      <c r="D291" s="24" t="s">
        <v>1</v>
      </c>
      <c r="E291" s="24" t="s">
        <v>405</v>
      </c>
      <c r="F291" s="25" t="s">
        <v>942</v>
      </c>
      <c r="G291" s="45">
        <v>46000</v>
      </c>
      <c r="H291" s="88">
        <v>1289.46</v>
      </c>
      <c r="I291" s="28">
        <v>25</v>
      </c>
      <c r="J291" s="88">
        <v>1320.2</v>
      </c>
      <c r="K291" s="55">
        <f t="shared" si="39"/>
        <v>3265.9999999999995</v>
      </c>
      <c r="L291" s="55">
        <f t="shared" si="42"/>
        <v>506.00000000000006</v>
      </c>
      <c r="M291" s="88">
        <v>1398.4</v>
      </c>
      <c r="N291" s="47">
        <f t="shared" si="40"/>
        <v>3261.4</v>
      </c>
      <c r="O291" s="47"/>
      <c r="P291" s="47">
        <f t="shared" si="41"/>
        <v>2718.6000000000004</v>
      </c>
      <c r="Q291" s="28">
        <f t="shared" si="43"/>
        <v>4033.06</v>
      </c>
      <c r="R291" s="47">
        <f t="shared" si="45"/>
        <v>7033.4</v>
      </c>
      <c r="S291" s="47">
        <f t="shared" si="44"/>
        <v>41966.94</v>
      </c>
      <c r="T291" s="51" t="s">
        <v>45</v>
      </c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</row>
    <row r="292" spans="1:56" s="12" customFormat="1" x14ac:dyDescent="0.25">
      <c r="A292" s="85">
        <v>286</v>
      </c>
      <c r="B292" s="24" t="s">
        <v>387</v>
      </c>
      <c r="C292" s="85" t="s">
        <v>934</v>
      </c>
      <c r="D292" s="24" t="s">
        <v>1</v>
      </c>
      <c r="E292" s="24" t="s">
        <v>407</v>
      </c>
      <c r="F292" s="25" t="s">
        <v>942</v>
      </c>
      <c r="G292" s="45">
        <v>32000</v>
      </c>
      <c r="H292" s="46">
        <v>0</v>
      </c>
      <c r="I292" s="28">
        <v>25</v>
      </c>
      <c r="J292" s="88">
        <v>918.4</v>
      </c>
      <c r="K292" s="55">
        <f t="shared" si="39"/>
        <v>2272</v>
      </c>
      <c r="L292" s="55">
        <f t="shared" si="42"/>
        <v>352.00000000000006</v>
      </c>
      <c r="M292" s="88">
        <v>972.8</v>
      </c>
      <c r="N292" s="47">
        <f t="shared" si="40"/>
        <v>2268.8000000000002</v>
      </c>
      <c r="O292" s="47"/>
      <c r="P292" s="47">
        <f t="shared" si="41"/>
        <v>1891.1999999999998</v>
      </c>
      <c r="Q292" s="28">
        <f t="shared" si="43"/>
        <v>1916.1999999999998</v>
      </c>
      <c r="R292" s="47">
        <f t="shared" si="45"/>
        <v>4892.8</v>
      </c>
      <c r="S292" s="47">
        <f t="shared" si="44"/>
        <v>30083.8</v>
      </c>
      <c r="T292" s="51" t="s">
        <v>45</v>
      </c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</row>
    <row r="293" spans="1:56" s="12" customFormat="1" x14ac:dyDescent="0.25">
      <c r="A293" s="85">
        <v>287</v>
      </c>
      <c r="B293" s="24" t="s">
        <v>391</v>
      </c>
      <c r="C293" s="85" t="s">
        <v>935</v>
      </c>
      <c r="D293" s="24" t="s">
        <v>1</v>
      </c>
      <c r="E293" s="24" t="s">
        <v>408</v>
      </c>
      <c r="F293" s="25" t="s">
        <v>942</v>
      </c>
      <c r="G293" s="45">
        <v>32000</v>
      </c>
      <c r="H293" s="46">
        <v>0</v>
      </c>
      <c r="I293" s="28">
        <v>25</v>
      </c>
      <c r="J293" s="88">
        <v>918.4</v>
      </c>
      <c r="K293" s="55">
        <f t="shared" si="39"/>
        <v>2272</v>
      </c>
      <c r="L293" s="55">
        <f t="shared" si="42"/>
        <v>352.00000000000006</v>
      </c>
      <c r="M293" s="88">
        <v>972.8</v>
      </c>
      <c r="N293" s="47">
        <f t="shared" si="40"/>
        <v>2268.8000000000002</v>
      </c>
      <c r="O293" s="47"/>
      <c r="P293" s="47">
        <f t="shared" si="41"/>
        <v>1891.1999999999998</v>
      </c>
      <c r="Q293" s="28">
        <f t="shared" si="43"/>
        <v>1916.1999999999998</v>
      </c>
      <c r="R293" s="47">
        <f t="shared" si="45"/>
        <v>4892.8</v>
      </c>
      <c r="S293" s="47">
        <f t="shared" si="44"/>
        <v>30083.8</v>
      </c>
      <c r="T293" s="51" t="s">
        <v>45</v>
      </c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</row>
    <row r="294" spans="1:56" s="12" customFormat="1" x14ac:dyDescent="0.25">
      <c r="A294" s="85">
        <v>288</v>
      </c>
      <c r="B294" s="24" t="s">
        <v>392</v>
      </c>
      <c r="C294" s="85" t="s">
        <v>935</v>
      </c>
      <c r="D294" s="24" t="s">
        <v>1</v>
      </c>
      <c r="E294" s="24" t="s">
        <v>409</v>
      </c>
      <c r="F294" s="25" t="s">
        <v>942</v>
      </c>
      <c r="G294" s="45">
        <v>32000</v>
      </c>
      <c r="H294" s="46">
        <v>0</v>
      </c>
      <c r="I294" s="28">
        <v>25</v>
      </c>
      <c r="J294" s="88">
        <v>918.4</v>
      </c>
      <c r="K294" s="55">
        <f t="shared" si="39"/>
        <v>2272</v>
      </c>
      <c r="L294" s="55">
        <f t="shared" si="42"/>
        <v>352.00000000000006</v>
      </c>
      <c r="M294" s="88">
        <v>972.8</v>
      </c>
      <c r="N294" s="47">
        <f t="shared" si="40"/>
        <v>2268.8000000000002</v>
      </c>
      <c r="O294" s="47"/>
      <c r="P294" s="47">
        <f t="shared" si="41"/>
        <v>1891.1999999999998</v>
      </c>
      <c r="Q294" s="28">
        <f t="shared" si="43"/>
        <v>1916.1999999999998</v>
      </c>
      <c r="R294" s="47">
        <f t="shared" si="45"/>
        <v>4892.8</v>
      </c>
      <c r="S294" s="47">
        <f t="shared" si="44"/>
        <v>30083.8</v>
      </c>
      <c r="T294" s="51" t="s">
        <v>45</v>
      </c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</row>
    <row r="295" spans="1:56" s="12" customFormat="1" x14ac:dyDescent="0.25">
      <c r="A295" s="85">
        <v>289</v>
      </c>
      <c r="B295" s="24" t="s">
        <v>393</v>
      </c>
      <c r="C295" s="85" t="s">
        <v>935</v>
      </c>
      <c r="D295" s="24" t="s">
        <v>1</v>
      </c>
      <c r="E295" s="24" t="s">
        <v>410</v>
      </c>
      <c r="F295" s="25" t="s">
        <v>942</v>
      </c>
      <c r="G295" s="45">
        <v>35000</v>
      </c>
      <c r="H295" s="46">
        <v>0</v>
      </c>
      <c r="I295" s="28">
        <v>25</v>
      </c>
      <c r="J295" s="88">
        <v>1004.5</v>
      </c>
      <c r="K295" s="55">
        <f t="shared" si="39"/>
        <v>2485</v>
      </c>
      <c r="L295" s="55">
        <f t="shared" si="42"/>
        <v>385.00000000000006</v>
      </c>
      <c r="M295" s="88">
        <v>1064</v>
      </c>
      <c r="N295" s="47">
        <f t="shared" si="40"/>
        <v>2481.5</v>
      </c>
      <c r="O295" s="47"/>
      <c r="P295" s="47">
        <f t="shared" si="41"/>
        <v>2068.5</v>
      </c>
      <c r="Q295" s="28">
        <f t="shared" si="43"/>
        <v>2093.5</v>
      </c>
      <c r="R295" s="47">
        <f t="shared" si="45"/>
        <v>5351.5</v>
      </c>
      <c r="S295" s="47">
        <f t="shared" si="44"/>
        <v>32906.5</v>
      </c>
      <c r="T295" s="51" t="s">
        <v>45</v>
      </c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</row>
    <row r="296" spans="1:56" s="12" customFormat="1" x14ac:dyDescent="0.25">
      <c r="A296" s="85">
        <v>290</v>
      </c>
      <c r="B296" s="24" t="s">
        <v>385</v>
      </c>
      <c r="C296" s="85" t="s">
        <v>934</v>
      </c>
      <c r="D296" s="24" t="s">
        <v>1</v>
      </c>
      <c r="E296" s="24" t="s">
        <v>406</v>
      </c>
      <c r="F296" s="25" t="s">
        <v>942</v>
      </c>
      <c r="G296" s="45">
        <v>18000</v>
      </c>
      <c r="H296" s="46">
        <v>0</v>
      </c>
      <c r="I296" s="28">
        <v>25</v>
      </c>
      <c r="J296" s="88">
        <v>516.6</v>
      </c>
      <c r="K296" s="55">
        <f t="shared" si="39"/>
        <v>1277.9999999999998</v>
      </c>
      <c r="L296" s="55">
        <f t="shared" si="42"/>
        <v>198.00000000000003</v>
      </c>
      <c r="M296" s="88">
        <v>547.20000000000005</v>
      </c>
      <c r="N296" s="47">
        <f t="shared" si="40"/>
        <v>1276.2</v>
      </c>
      <c r="O296" s="47"/>
      <c r="P296" s="47">
        <f t="shared" si="41"/>
        <v>1063.8000000000002</v>
      </c>
      <c r="Q296" s="28">
        <f t="shared" si="43"/>
        <v>1088.8000000000002</v>
      </c>
      <c r="R296" s="47">
        <f t="shared" si="45"/>
        <v>2752.2</v>
      </c>
      <c r="S296" s="47">
        <f t="shared" si="44"/>
        <v>16911.2</v>
      </c>
      <c r="T296" s="51" t="s">
        <v>45</v>
      </c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</row>
    <row r="297" spans="1:56" s="12" customFormat="1" x14ac:dyDescent="0.25">
      <c r="A297" s="85">
        <v>291</v>
      </c>
      <c r="B297" s="24" t="s">
        <v>398</v>
      </c>
      <c r="C297" s="85" t="s">
        <v>935</v>
      </c>
      <c r="D297" s="24" t="s">
        <v>1</v>
      </c>
      <c r="E297" s="24" t="s">
        <v>403</v>
      </c>
      <c r="F297" s="25" t="s">
        <v>942</v>
      </c>
      <c r="G297" s="45">
        <v>25000</v>
      </c>
      <c r="H297" s="46">
        <v>0</v>
      </c>
      <c r="I297" s="28">
        <v>25</v>
      </c>
      <c r="J297" s="88">
        <v>717.5</v>
      </c>
      <c r="K297" s="55">
        <f t="shared" si="39"/>
        <v>1774.9999999999998</v>
      </c>
      <c r="L297" s="55">
        <f t="shared" si="42"/>
        <v>275</v>
      </c>
      <c r="M297" s="88">
        <v>760</v>
      </c>
      <c r="N297" s="47">
        <f t="shared" si="40"/>
        <v>1772.5000000000002</v>
      </c>
      <c r="O297" s="47"/>
      <c r="P297" s="47">
        <f t="shared" si="41"/>
        <v>1477.5</v>
      </c>
      <c r="Q297" s="28">
        <f t="shared" si="43"/>
        <v>1502.5</v>
      </c>
      <c r="R297" s="47">
        <f t="shared" si="45"/>
        <v>3822.5</v>
      </c>
      <c r="S297" s="47">
        <f t="shared" si="44"/>
        <v>23497.5</v>
      </c>
      <c r="T297" s="51" t="s">
        <v>45</v>
      </c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</row>
    <row r="298" spans="1:56" s="12" customFormat="1" x14ac:dyDescent="0.25">
      <c r="A298" s="85">
        <v>292</v>
      </c>
      <c r="B298" s="24" t="s">
        <v>397</v>
      </c>
      <c r="C298" s="85" t="s">
        <v>935</v>
      </c>
      <c r="D298" s="24" t="s">
        <v>1</v>
      </c>
      <c r="E298" s="24" t="s">
        <v>413</v>
      </c>
      <c r="F298" s="25" t="s">
        <v>942</v>
      </c>
      <c r="G298" s="45">
        <v>32000</v>
      </c>
      <c r="H298" s="46">
        <v>0</v>
      </c>
      <c r="I298" s="28">
        <v>25</v>
      </c>
      <c r="J298" s="88">
        <v>918.4</v>
      </c>
      <c r="K298" s="55">
        <f t="shared" si="39"/>
        <v>2272</v>
      </c>
      <c r="L298" s="55">
        <f t="shared" si="42"/>
        <v>352.00000000000006</v>
      </c>
      <c r="M298" s="88">
        <v>972.8</v>
      </c>
      <c r="N298" s="47">
        <f t="shared" si="40"/>
        <v>2268.8000000000002</v>
      </c>
      <c r="O298" s="47"/>
      <c r="P298" s="47">
        <f t="shared" si="41"/>
        <v>1891.1999999999998</v>
      </c>
      <c r="Q298" s="28">
        <f t="shared" si="43"/>
        <v>1916.1999999999998</v>
      </c>
      <c r="R298" s="47">
        <f t="shared" si="45"/>
        <v>4892.8</v>
      </c>
      <c r="S298" s="47">
        <f t="shared" si="44"/>
        <v>30083.8</v>
      </c>
      <c r="T298" s="51" t="s">
        <v>45</v>
      </c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</row>
    <row r="299" spans="1:56" s="12" customFormat="1" x14ac:dyDescent="0.25">
      <c r="A299" s="85">
        <v>293</v>
      </c>
      <c r="B299" s="24" t="s">
        <v>157</v>
      </c>
      <c r="C299" s="85" t="s">
        <v>934</v>
      </c>
      <c r="D299" s="24" t="s">
        <v>1</v>
      </c>
      <c r="E299" s="24" t="s">
        <v>109</v>
      </c>
      <c r="F299" s="25" t="s">
        <v>942</v>
      </c>
      <c r="G299" s="26">
        <v>26250</v>
      </c>
      <c r="H299" s="27">
        <v>0</v>
      </c>
      <c r="I299" s="28">
        <v>25</v>
      </c>
      <c r="J299" s="49">
        <v>753.38</v>
      </c>
      <c r="K299" s="50">
        <f t="shared" si="39"/>
        <v>1863.7499999999998</v>
      </c>
      <c r="L299" s="50">
        <f t="shared" si="42"/>
        <v>288.75000000000006</v>
      </c>
      <c r="M299" s="49">
        <v>798</v>
      </c>
      <c r="N299" s="28">
        <f t="shared" si="40"/>
        <v>1861.1250000000002</v>
      </c>
      <c r="O299" s="28"/>
      <c r="P299" s="28">
        <f t="shared" si="41"/>
        <v>1551.38</v>
      </c>
      <c r="Q299" s="28">
        <f t="shared" si="43"/>
        <v>1576.38</v>
      </c>
      <c r="R299" s="28">
        <f t="shared" si="45"/>
        <v>4013.625</v>
      </c>
      <c r="S299" s="28">
        <f t="shared" si="44"/>
        <v>24673.62</v>
      </c>
      <c r="T299" s="51" t="s">
        <v>45</v>
      </c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</row>
    <row r="300" spans="1:56" s="12" customFormat="1" x14ac:dyDescent="0.25">
      <c r="A300" s="85">
        <v>294</v>
      </c>
      <c r="B300" s="24" t="s">
        <v>358</v>
      </c>
      <c r="C300" s="85" t="s">
        <v>935</v>
      </c>
      <c r="D300" s="24" t="s">
        <v>1</v>
      </c>
      <c r="E300" s="24" t="s">
        <v>198</v>
      </c>
      <c r="F300" s="25" t="s">
        <v>942</v>
      </c>
      <c r="G300" s="26">
        <v>75000</v>
      </c>
      <c r="H300" s="26">
        <v>6309.38</v>
      </c>
      <c r="I300" s="28">
        <v>25</v>
      </c>
      <c r="J300" s="49">
        <v>2152.5</v>
      </c>
      <c r="K300" s="50">
        <f t="shared" si="39"/>
        <v>5324.9999999999991</v>
      </c>
      <c r="L300" s="50">
        <f t="shared" si="42"/>
        <v>825.00000000000011</v>
      </c>
      <c r="M300" s="49">
        <v>2280</v>
      </c>
      <c r="N300" s="28">
        <f t="shared" si="40"/>
        <v>5317.5</v>
      </c>
      <c r="O300" s="28"/>
      <c r="P300" s="28">
        <f t="shared" si="41"/>
        <v>4432.5</v>
      </c>
      <c r="Q300" s="28">
        <f t="shared" si="43"/>
        <v>10766.880000000001</v>
      </c>
      <c r="R300" s="28">
        <f t="shared" si="45"/>
        <v>11467.5</v>
      </c>
      <c r="S300" s="28">
        <f t="shared" si="44"/>
        <v>64233.119999999995</v>
      </c>
      <c r="T300" s="51" t="s">
        <v>45</v>
      </c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</row>
    <row r="301" spans="1:56" s="12" customFormat="1" x14ac:dyDescent="0.25">
      <c r="A301" s="85">
        <v>295</v>
      </c>
      <c r="B301" s="24" t="s">
        <v>1015</v>
      </c>
      <c r="C301" s="85" t="s">
        <v>935</v>
      </c>
      <c r="D301" s="24" t="s">
        <v>1</v>
      </c>
      <c r="E301" s="24" t="s">
        <v>37</v>
      </c>
      <c r="F301" s="25" t="s">
        <v>942</v>
      </c>
      <c r="G301" s="45">
        <v>40000</v>
      </c>
      <c r="H301" s="46">
        <v>204.54</v>
      </c>
      <c r="I301" s="28">
        <v>25</v>
      </c>
      <c r="J301" s="88">
        <v>1148</v>
      </c>
      <c r="K301" s="55">
        <f t="shared" si="39"/>
        <v>2839.9999999999995</v>
      </c>
      <c r="L301" s="55">
        <f t="shared" si="42"/>
        <v>440.00000000000006</v>
      </c>
      <c r="M301" s="88">
        <v>1216</v>
      </c>
      <c r="N301" s="47">
        <f t="shared" si="40"/>
        <v>2836</v>
      </c>
      <c r="O301" s="47"/>
      <c r="P301" s="47">
        <f t="shared" si="41"/>
        <v>2364</v>
      </c>
      <c r="Q301" s="28">
        <f t="shared" si="43"/>
        <v>2593.54</v>
      </c>
      <c r="R301" s="47">
        <f t="shared" si="45"/>
        <v>6116</v>
      </c>
      <c r="S301" s="47">
        <f t="shared" si="44"/>
        <v>37406.46</v>
      </c>
      <c r="T301" s="51" t="s">
        <v>45</v>
      </c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</row>
    <row r="302" spans="1:56" s="12" customFormat="1" x14ac:dyDescent="0.25">
      <c r="A302" s="85">
        <v>296</v>
      </c>
      <c r="B302" s="24" t="s">
        <v>389</v>
      </c>
      <c r="C302" s="85" t="s">
        <v>934</v>
      </c>
      <c r="D302" s="24" t="s">
        <v>1</v>
      </c>
      <c r="E302" s="24" t="s">
        <v>63</v>
      </c>
      <c r="F302" s="25" t="s">
        <v>942</v>
      </c>
      <c r="G302" s="45">
        <v>35000</v>
      </c>
      <c r="H302" s="46">
        <v>0</v>
      </c>
      <c r="I302" s="28">
        <v>25</v>
      </c>
      <c r="J302" s="88">
        <v>1004.5</v>
      </c>
      <c r="K302" s="55">
        <f t="shared" si="39"/>
        <v>2485</v>
      </c>
      <c r="L302" s="55">
        <f t="shared" si="42"/>
        <v>385.00000000000006</v>
      </c>
      <c r="M302" s="88">
        <v>1064</v>
      </c>
      <c r="N302" s="47">
        <f t="shared" si="40"/>
        <v>2481.5</v>
      </c>
      <c r="O302" s="47"/>
      <c r="P302" s="47">
        <f t="shared" si="41"/>
        <v>2068.5</v>
      </c>
      <c r="Q302" s="28">
        <f t="shared" si="43"/>
        <v>2093.5</v>
      </c>
      <c r="R302" s="47">
        <f t="shared" si="45"/>
        <v>5351.5</v>
      </c>
      <c r="S302" s="47">
        <f t="shared" si="44"/>
        <v>32906.5</v>
      </c>
      <c r="T302" s="51" t="s">
        <v>45</v>
      </c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</row>
    <row r="303" spans="1:56" s="12" customFormat="1" x14ac:dyDescent="0.25">
      <c r="A303" s="85">
        <v>297</v>
      </c>
      <c r="B303" s="24" t="s">
        <v>390</v>
      </c>
      <c r="C303" s="85" t="s">
        <v>934</v>
      </c>
      <c r="D303" s="24" t="s">
        <v>1</v>
      </c>
      <c r="E303" s="24" t="s">
        <v>41</v>
      </c>
      <c r="F303" s="25" t="s">
        <v>942</v>
      </c>
      <c r="G303" s="45">
        <v>25000</v>
      </c>
      <c r="H303" s="46">
        <v>0</v>
      </c>
      <c r="I303" s="28">
        <v>25</v>
      </c>
      <c r="J303" s="88">
        <v>717.5</v>
      </c>
      <c r="K303" s="55">
        <f t="shared" si="39"/>
        <v>1774.9999999999998</v>
      </c>
      <c r="L303" s="55">
        <f t="shared" si="42"/>
        <v>275</v>
      </c>
      <c r="M303" s="88">
        <v>760</v>
      </c>
      <c r="N303" s="47">
        <f t="shared" si="40"/>
        <v>1772.5000000000002</v>
      </c>
      <c r="O303" s="47"/>
      <c r="P303" s="47">
        <f t="shared" si="41"/>
        <v>1477.5</v>
      </c>
      <c r="Q303" s="28">
        <f t="shared" si="43"/>
        <v>1502.5</v>
      </c>
      <c r="R303" s="47">
        <f t="shared" si="45"/>
        <v>3822.5</v>
      </c>
      <c r="S303" s="47">
        <f t="shared" si="44"/>
        <v>23497.5</v>
      </c>
      <c r="T303" s="51" t="s">
        <v>45</v>
      </c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</row>
    <row r="304" spans="1:56" s="12" customFormat="1" x14ac:dyDescent="0.25">
      <c r="A304" s="85">
        <v>298</v>
      </c>
      <c r="B304" s="24" t="s">
        <v>394</v>
      </c>
      <c r="C304" s="85" t="s">
        <v>935</v>
      </c>
      <c r="D304" s="24" t="s">
        <v>1</v>
      </c>
      <c r="E304" s="24" t="s">
        <v>411</v>
      </c>
      <c r="F304" s="25" t="s">
        <v>942</v>
      </c>
      <c r="G304" s="45">
        <v>20900</v>
      </c>
      <c r="H304" s="46">
        <v>0</v>
      </c>
      <c r="I304" s="28">
        <v>25</v>
      </c>
      <c r="J304" s="88">
        <v>599.83000000000004</v>
      </c>
      <c r="K304" s="55">
        <f t="shared" si="39"/>
        <v>1483.8999999999999</v>
      </c>
      <c r="L304" s="55">
        <f t="shared" si="42"/>
        <v>229.90000000000003</v>
      </c>
      <c r="M304" s="88">
        <v>635.36</v>
      </c>
      <c r="N304" s="47">
        <f t="shared" si="40"/>
        <v>1481.8100000000002</v>
      </c>
      <c r="O304" s="47"/>
      <c r="P304" s="47">
        <f t="shared" si="41"/>
        <v>1235.19</v>
      </c>
      <c r="Q304" s="28">
        <f t="shared" si="43"/>
        <v>1260.19</v>
      </c>
      <c r="R304" s="47">
        <f t="shared" si="45"/>
        <v>3195.61</v>
      </c>
      <c r="S304" s="47">
        <f t="shared" si="44"/>
        <v>19639.810000000001</v>
      </c>
      <c r="T304" s="51" t="s">
        <v>45</v>
      </c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</row>
    <row r="305" spans="1:56" s="12" customFormat="1" x14ac:dyDescent="0.25">
      <c r="A305" s="85">
        <v>299</v>
      </c>
      <c r="B305" s="24" t="s">
        <v>395</v>
      </c>
      <c r="C305" s="85" t="s">
        <v>935</v>
      </c>
      <c r="D305" s="24" t="s">
        <v>1</v>
      </c>
      <c r="E305" s="24" t="s">
        <v>412</v>
      </c>
      <c r="F305" s="25" t="s">
        <v>942</v>
      </c>
      <c r="G305" s="45">
        <v>25000</v>
      </c>
      <c r="H305" s="46">
        <v>0</v>
      </c>
      <c r="I305" s="28">
        <v>25</v>
      </c>
      <c r="J305" s="88">
        <v>717.5</v>
      </c>
      <c r="K305" s="55">
        <f t="shared" si="39"/>
        <v>1774.9999999999998</v>
      </c>
      <c r="L305" s="55">
        <f t="shared" si="42"/>
        <v>275</v>
      </c>
      <c r="M305" s="88">
        <v>760</v>
      </c>
      <c r="N305" s="47">
        <f t="shared" si="40"/>
        <v>1772.5000000000002</v>
      </c>
      <c r="O305" s="47"/>
      <c r="P305" s="47">
        <f t="shared" si="41"/>
        <v>1477.5</v>
      </c>
      <c r="Q305" s="28">
        <f t="shared" si="43"/>
        <v>1502.5</v>
      </c>
      <c r="R305" s="47">
        <f t="shared" si="45"/>
        <v>3822.5</v>
      </c>
      <c r="S305" s="47">
        <f t="shared" si="44"/>
        <v>23497.5</v>
      </c>
      <c r="T305" s="51" t="s">
        <v>45</v>
      </c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</row>
    <row r="306" spans="1:56" s="12" customFormat="1" x14ac:dyDescent="0.25">
      <c r="A306" s="85">
        <v>300</v>
      </c>
      <c r="B306" s="24" t="s">
        <v>396</v>
      </c>
      <c r="C306" s="85" t="s">
        <v>935</v>
      </c>
      <c r="D306" s="24" t="s">
        <v>1</v>
      </c>
      <c r="E306" s="24" t="s">
        <v>412</v>
      </c>
      <c r="F306" s="25" t="s">
        <v>942</v>
      </c>
      <c r="G306" s="45">
        <v>25000</v>
      </c>
      <c r="H306" s="46">
        <v>0</v>
      </c>
      <c r="I306" s="28">
        <v>25</v>
      </c>
      <c r="J306" s="88">
        <v>717.5</v>
      </c>
      <c r="K306" s="55">
        <f t="shared" si="39"/>
        <v>1774.9999999999998</v>
      </c>
      <c r="L306" s="55">
        <f t="shared" si="42"/>
        <v>275</v>
      </c>
      <c r="M306" s="88">
        <v>760</v>
      </c>
      <c r="N306" s="47">
        <f t="shared" si="40"/>
        <v>1772.5000000000002</v>
      </c>
      <c r="O306" s="47"/>
      <c r="P306" s="47">
        <f t="shared" si="41"/>
        <v>1477.5</v>
      </c>
      <c r="Q306" s="28">
        <f t="shared" si="43"/>
        <v>1502.5</v>
      </c>
      <c r="R306" s="47">
        <f t="shared" si="45"/>
        <v>3822.5</v>
      </c>
      <c r="S306" s="47">
        <f t="shared" si="44"/>
        <v>23497.5</v>
      </c>
      <c r="T306" s="51" t="s">
        <v>45</v>
      </c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</row>
    <row r="307" spans="1:56" s="12" customFormat="1" x14ac:dyDescent="0.25">
      <c r="A307" s="85">
        <v>301</v>
      </c>
      <c r="B307" s="24" t="s">
        <v>399</v>
      </c>
      <c r="C307" s="85" t="s">
        <v>935</v>
      </c>
      <c r="D307" s="24" t="s">
        <v>1</v>
      </c>
      <c r="E307" s="24" t="s">
        <v>199</v>
      </c>
      <c r="F307" s="25" t="s">
        <v>942</v>
      </c>
      <c r="G307" s="45">
        <v>24000</v>
      </c>
      <c r="H307" s="46">
        <v>0</v>
      </c>
      <c r="I307" s="28">
        <v>25</v>
      </c>
      <c r="J307" s="88">
        <v>688.8</v>
      </c>
      <c r="K307" s="55">
        <f t="shared" si="39"/>
        <v>1703.9999999999998</v>
      </c>
      <c r="L307" s="55">
        <f t="shared" si="42"/>
        <v>264</v>
      </c>
      <c r="M307" s="88">
        <v>729.6</v>
      </c>
      <c r="N307" s="47">
        <f t="shared" si="40"/>
        <v>1701.6000000000001</v>
      </c>
      <c r="O307" s="47"/>
      <c r="P307" s="47">
        <f t="shared" si="41"/>
        <v>1418.4</v>
      </c>
      <c r="Q307" s="28">
        <f t="shared" si="43"/>
        <v>1443.4</v>
      </c>
      <c r="R307" s="47">
        <f t="shared" si="45"/>
        <v>3669.6</v>
      </c>
      <c r="S307" s="47">
        <f t="shared" si="44"/>
        <v>22556.6</v>
      </c>
      <c r="T307" s="51" t="s">
        <v>45</v>
      </c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</row>
    <row r="308" spans="1:56" s="12" customFormat="1" x14ac:dyDescent="0.25">
      <c r="A308" s="85">
        <v>302</v>
      </c>
      <c r="B308" s="24" t="s">
        <v>386</v>
      </c>
      <c r="C308" s="85" t="s">
        <v>935</v>
      </c>
      <c r="D308" s="24" t="s">
        <v>1</v>
      </c>
      <c r="E308" s="24" t="s">
        <v>238</v>
      </c>
      <c r="F308" s="25" t="s">
        <v>938</v>
      </c>
      <c r="G308" s="45">
        <v>18700</v>
      </c>
      <c r="H308" s="46">
        <v>0</v>
      </c>
      <c r="I308" s="28">
        <v>25</v>
      </c>
      <c r="J308" s="88">
        <v>536.69000000000005</v>
      </c>
      <c r="K308" s="55">
        <f t="shared" si="39"/>
        <v>1327.6999999999998</v>
      </c>
      <c r="L308" s="55">
        <f t="shared" si="42"/>
        <v>205.70000000000002</v>
      </c>
      <c r="M308" s="88">
        <v>568.48</v>
      </c>
      <c r="N308" s="47">
        <f t="shared" si="40"/>
        <v>1325.8300000000002</v>
      </c>
      <c r="O308" s="47"/>
      <c r="P308" s="47">
        <f t="shared" si="41"/>
        <v>1105.17</v>
      </c>
      <c r="Q308" s="28">
        <f t="shared" si="43"/>
        <v>1130.17</v>
      </c>
      <c r="R308" s="47">
        <f t="shared" si="45"/>
        <v>2859.23</v>
      </c>
      <c r="S308" s="47">
        <f t="shared" si="44"/>
        <v>17569.830000000002</v>
      </c>
      <c r="T308" s="51" t="s">
        <v>45</v>
      </c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</row>
    <row r="309" spans="1:56" s="12" customFormat="1" x14ac:dyDescent="0.25">
      <c r="A309" s="85">
        <v>303</v>
      </c>
      <c r="B309" s="24" t="s">
        <v>383</v>
      </c>
      <c r="C309" s="85" t="s">
        <v>934</v>
      </c>
      <c r="D309" s="24" t="s">
        <v>1</v>
      </c>
      <c r="E309" s="24" t="s">
        <v>197</v>
      </c>
      <c r="F309" s="25" t="s">
        <v>938</v>
      </c>
      <c r="G309" s="45">
        <v>16000</v>
      </c>
      <c r="H309" s="46">
        <v>0</v>
      </c>
      <c r="I309" s="28">
        <v>25</v>
      </c>
      <c r="J309" s="88">
        <v>459.2</v>
      </c>
      <c r="K309" s="55">
        <f t="shared" si="39"/>
        <v>1136</v>
      </c>
      <c r="L309" s="55">
        <f t="shared" si="42"/>
        <v>176.00000000000003</v>
      </c>
      <c r="M309" s="88">
        <v>486.4</v>
      </c>
      <c r="N309" s="47">
        <f t="shared" si="40"/>
        <v>1134.4000000000001</v>
      </c>
      <c r="O309" s="47"/>
      <c r="P309" s="47">
        <f t="shared" si="41"/>
        <v>945.59999999999991</v>
      </c>
      <c r="Q309" s="28">
        <f t="shared" si="43"/>
        <v>970.59999999999991</v>
      </c>
      <c r="R309" s="47">
        <f t="shared" si="45"/>
        <v>2446.4</v>
      </c>
      <c r="S309" s="47">
        <f t="shared" si="44"/>
        <v>15029.4</v>
      </c>
      <c r="T309" s="51" t="s">
        <v>45</v>
      </c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</row>
    <row r="310" spans="1:56" s="12" customFormat="1" x14ac:dyDescent="0.25">
      <c r="A310" s="85">
        <v>304</v>
      </c>
      <c r="B310" s="24" t="s">
        <v>881</v>
      </c>
      <c r="C310" s="85" t="s">
        <v>935</v>
      </c>
      <c r="D310" s="24" t="s">
        <v>372</v>
      </c>
      <c r="E310" s="24" t="s">
        <v>112</v>
      </c>
      <c r="F310" s="25" t="s">
        <v>938</v>
      </c>
      <c r="G310" s="26">
        <v>24000</v>
      </c>
      <c r="H310" s="27">
        <v>0</v>
      </c>
      <c r="I310" s="28">
        <v>25</v>
      </c>
      <c r="J310" s="49">
        <v>688.8</v>
      </c>
      <c r="K310" s="50">
        <f t="shared" si="39"/>
        <v>1703.9999999999998</v>
      </c>
      <c r="L310" s="50">
        <f t="shared" si="42"/>
        <v>264</v>
      </c>
      <c r="M310" s="49">
        <v>729.6</v>
      </c>
      <c r="N310" s="28">
        <f t="shared" si="40"/>
        <v>1701.6000000000001</v>
      </c>
      <c r="O310" s="28"/>
      <c r="P310" s="28">
        <f t="shared" si="41"/>
        <v>1418.4</v>
      </c>
      <c r="Q310" s="28">
        <f t="shared" si="43"/>
        <v>1443.4</v>
      </c>
      <c r="R310" s="28">
        <f t="shared" si="45"/>
        <v>3669.6</v>
      </c>
      <c r="S310" s="28">
        <f t="shared" si="44"/>
        <v>22556.6</v>
      </c>
      <c r="T310" s="51" t="s">
        <v>45</v>
      </c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</row>
    <row r="311" spans="1:56" s="12" customFormat="1" x14ac:dyDescent="0.25">
      <c r="A311" s="85">
        <v>305</v>
      </c>
      <c r="B311" s="24" t="s">
        <v>921</v>
      </c>
      <c r="C311" s="85" t="s">
        <v>934</v>
      </c>
      <c r="D311" s="24" t="s">
        <v>372</v>
      </c>
      <c r="E311" s="24" t="s">
        <v>143</v>
      </c>
      <c r="F311" s="25" t="s">
        <v>942</v>
      </c>
      <c r="G311" s="45">
        <v>25000</v>
      </c>
      <c r="H311" s="46">
        <v>0</v>
      </c>
      <c r="I311" s="28">
        <v>25</v>
      </c>
      <c r="J311" s="88">
        <v>717.5</v>
      </c>
      <c r="K311" s="55">
        <f t="shared" si="39"/>
        <v>1774.9999999999998</v>
      </c>
      <c r="L311" s="55">
        <f t="shared" si="42"/>
        <v>275</v>
      </c>
      <c r="M311" s="88">
        <v>760</v>
      </c>
      <c r="N311" s="47">
        <f t="shared" si="40"/>
        <v>1772.5000000000002</v>
      </c>
      <c r="O311" s="47"/>
      <c r="P311" s="47">
        <f t="shared" si="41"/>
        <v>1477.5</v>
      </c>
      <c r="Q311" s="28">
        <f t="shared" si="43"/>
        <v>1502.5</v>
      </c>
      <c r="R311" s="47">
        <f t="shared" si="45"/>
        <v>3822.5</v>
      </c>
      <c r="S311" s="47">
        <f t="shared" si="44"/>
        <v>23497.5</v>
      </c>
      <c r="T311" s="51" t="s">
        <v>45</v>
      </c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</row>
    <row r="312" spans="1:56" s="12" customFormat="1" x14ac:dyDescent="0.25">
      <c r="A312" s="85">
        <v>306</v>
      </c>
      <c r="B312" s="24" t="s">
        <v>939</v>
      </c>
      <c r="C312" s="85" t="s">
        <v>934</v>
      </c>
      <c r="D312" s="24" t="s">
        <v>372</v>
      </c>
      <c r="E312" s="24" t="s">
        <v>70</v>
      </c>
      <c r="F312" s="25" t="s">
        <v>942</v>
      </c>
      <c r="G312" s="26">
        <v>25000</v>
      </c>
      <c r="H312" s="27">
        <v>0</v>
      </c>
      <c r="I312" s="28">
        <v>25</v>
      </c>
      <c r="J312" s="49">
        <v>717.5</v>
      </c>
      <c r="K312" s="50">
        <f t="shared" si="39"/>
        <v>1774.9999999999998</v>
      </c>
      <c r="L312" s="50">
        <f t="shared" si="42"/>
        <v>275</v>
      </c>
      <c r="M312" s="50">
        <v>760</v>
      </c>
      <c r="N312" s="28">
        <f t="shared" si="40"/>
        <v>1772.5000000000002</v>
      </c>
      <c r="O312" s="28"/>
      <c r="P312" s="28">
        <f t="shared" si="41"/>
        <v>1477.5</v>
      </c>
      <c r="Q312" s="28">
        <f t="shared" si="43"/>
        <v>1502.5</v>
      </c>
      <c r="R312" s="28">
        <f t="shared" si="45"/>
        <v>3822.5</v>
      </c>
      <c r="S312" s="28">
        <f t="shared" si="44"/>
        <v>23497.5</v>
      </c>
      <c r="T312" s="51" t="s">
        <v>45</v>
      </c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</row>
    <row r="313" spans="1:56" s="12" customFormat="1" x14ac:dyDescent="0.25">
      <c r="A313" s="85">
        <v>307</v>
      </c>
      <c r="B313" s="24" t="s">
        <v>1041</v>
      </c>
      <c r="C313" s="85" t="s">
        <v>935</v>
      </c>
      <c r="D313" s="24" t="s">
        <v>372</v>
      </c>
      <c r="E313" s="24" t="s">
        <v>948</v>
      </c>
      <c r="F313" s="25" t="s">
        <v>942</v>
      </c>
      <c r="G313" s="26">
        <v>30000</v>
      </c>
      <c r="H313" s="27">
        <v>0</v>
      </c>
      <c r="I313" s="28">
        <v>25</v>
      </c>
      <c r="J313" s="49">
        <v>861</v>
      </c>
      <c r="K313" s="50">
        <f t="shared" si="39"/>
        <v>2130</v>
      </c>
      <c r="L313" s="50">
        <f t="shared" si="42"/>
        <v>330.00000000000006</v>
      </c>
      <c r="M313" s="49">
        <v>912</v>
      </c>
      <c r="N313" s="28">
        <f t="shared" si="40"/>
        <v>2127</v>
      </c>
      <c r="O313" s="28"/>
      <c r="P313" s="28">
        <f t="shared" si="41"/>
        <v>1773</v>
      </c>
      <c r="Q313" s="28">
        <f t="shared" si="43"/>
        <v>1798</v>
      </c>
      <c r="R313" s="28">
        <f t="shared" si="45"/>
        <v>4587</v>
      </c>
      <c r="S313" s="28">
        <f t="shared" ref="S313:S325" si="46">+G313-Q313</f>
        <v>28202</v>
      </c>
      <c r="T313" s="51" t="s">
        <v>45</v>
      </c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</row>
    <row r="314" spans="1:56" s="12" customFormat="1" x14ac:dyDescent="0.25">
      <c r="A314" s="85">
        <v>308</v>
      </c>
      <c r="B314" s="24" t="s">
        <v>1050</v>
      </c>
      <c r="C314" s="85" t="s">
        <v>934</v>
      </c>
      <c r="D314" s="24" t="s">
        <v>372</v>
      </c>
      <c r="E314" s="24" t="s">
        <v>123</v>
      </c>
      <c r="F314" s="25" t="s">
        <v>942</v>
      </c>
      <c r="G314" s="45">
        <v>25000</v>
      </c>
      <c r="H314" s="27">
        <v>0</v>
      </c>
      <c r="I314" s="28">
        <v>25</v>
      </c>
      <c r="J314" s="88">
        <v>717.5</v>
      </c>
      <c r="K314" s="55">
        <f t="shared" si="39"/>
        <v>1774.9999999999998</v>
      </c>
      <c r="L314" s="55">
        <f t="shared" si="42"/>
        <v>275</v>
      </c>
      <c r="M314" s="88">
        <v>760</v>
      </c>
      <c r="N314" s="47">
        <f t="shared" si="40"/>
        <v>1772.5000000000002</v>
      </c>
      <c r="O314" s="47"/>
      <c r="P314" s="47">
        <f t="shared" si="41"/>
        <v>1477.5</v>
      </c>
      <c r="Q314" s="28">
        <f t="shared" si="43"/>
        <v>1502.5</v>
      </c>
      <c r="R314" s="47">
        <f t="shared" si="45"/>
        <v>3822.5</v>
      </c>
      <c r="S314" s="47">
        <f t="shared" si="46"/>
        <v>23497.5</v>
      </c>
      <c r="T314" s="51" t="s">
        <v>45</v>
      </c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</row>
    <row r="315" spans="1:56" s="12" customFormat="1" x14ac:dyDescent="0.25">
      <c r="A315" s="85">
        <v>309</v>
      </c>
      <c r="B315" s="24" t="s">
        <v>373</v>
      </c>
      <c r="C315" s="85" t="s">
        <v>934</v>
      </c>
      <c r="D315" s="24" t="s">
        <v>372</v>
      </c>
      <c r="E315" s="24" t="s">
        <v>109</v>
      </c>
      <c r="F315" s="25" t="s">
        <v>943</v>
      </c>
      <c r="G315" s="26">
        <v>25000</v>
      </c>
      <c r="H315" s="27">
        <v>0</v>
      </c>
      <c r="I315" s="28">
        <v>25</v>
      </c>
      <c r="J315" s="49">
        <v>717.5</v>
      </c>
      <c r="K315" s="50">
        <f t="shared" si="39"/>
        <v>1774.9999999999998</v>
      </c>
      <c r="L315" s="50">
        <f t="shared" si="42"/>
        <v>275</v>
      </c>
      <c r="M315" s="49">
        <v>760</v>
      </c>
      <c r="N315" s="28">
        <f t="shared" si="40"/>
        <v>1772.5000000000002</v>
      </c>
      <c r="O315" s="28"/>
      <c r="P315" s="28">
        <f t="shared" si="41"/>
        <v>1477.5</v>
      </c>
      <c r="Q315" s="28">
        <f t="shared" si="43"/>
        <v>1502.5</v>
      </c>
      <c r="R315" s="28">
        <f t="shared" si="45"/>
        <v>3822.5</v>
      </c>
      <c r="S315" s="28">
        <f t="shared" si="46"/>
        <v>23497.5</v>
      </c>
      <c r="T315" s="51" t="s">
        <v>45</v>
      </c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</row>
    <row r="316" spans="1:56" s="12" customFormat="1" x14ac:dyDescent="0.25">
      <c r="A316" s="85">
        <v>310</v>
      </c>
      <c r="B316" s="24" t="s">
        <v>481</v>
      </c>
      <c r="C316" s="85" t="s">
        <v>934</v>
      </c>
      <c r="D316" s="24" t="s">
        <v>372</v>
      </c>
      <c r="E316" s="24" t="s">
        <v>70</v>
      </c>
      <c r="F316" s="25" t="s">
        <v>942</v>
      </c>
      <c r="G316" s="26">
        <v>25000</v>
      </c>
      <c r="H316" s="27">
        <v>0</v>
      </c>
      <c r="I316" s="28">
        <v>25</v>
      </c>
      <c r="J316" s="49">
        <v>717.5</v>
      </c>
      <c r="K316" s="50">
        <f t="shared" si="39"/>
        <v>1774.9999999999998</v>
      </c>
      <c r="L316" s="50">
        <f t="shared" si="42"/>
        <v>275</v>
      </c>
      <c r="M316" s="49">
        <v>760</v>
      </c>
      <c r="N316" s="28">
        <f t="shared" si="40"/>
        <v>1772.5000000000002</v>
      </c>
      <c r="O316" s="28"/>
      <c r="P316" s="28">
        <f t="shared" si="41"/>
        <v>1477.5</v>
      </c>
      <c r="Q316" s="28">
        <f t="shared" si="43"/>
        <v>1502.5</v>
      </c>
      <c r="R316" s="28">
        <f t="shared" si="45"/>
        <v>3822.5</v>
      </c>
      <c r="S316" s="28">
        <f t="shared" si="46"/>
        <v>23497.5</v>
      </c>
      <c r="T316" s="51" t="s">
        <v>45</v>
      </c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</row>
    <row r="317" spans="1:56" s="12" customFormat="1" x14ac:dyDescent="0.25">
      <c r="A317" s="85">
        <v>311</v>
      </c>
      <c r="B317" s="24" t="s">
        <v>905</v>
      </c>
      <c r="C317" s="85" t="s">
        <v>935</v>
      </c>
      <c r="D317" s="24" t="s">
        <v>372</v>
      </c>
      <c r="E317" s="24" t="s">
        <v>194</v>
      </c>
      <c r="F317" s="25" t="s">
        <v>942</v>
      </c>
      <c r="G317" s="26">
        <v>24000</v>
      </c>
      <c r="H317" s="26">
        <v>0</v>
      </c>
      <c r="I317" s="28">
        <v>25</v>
      </c>
      <c r="J317" s="49">
        <v>688.8</v>
      </c>
      <c r="K317" s="50">
        <f t="shared" si="39"/>
        <v>1703.9999999999998</v>
      </c>
      <c r="L317" s="50">
        <f t="shared" si="42"/>
        <v>264</v>
      </c>
      <c r="M317" s="49">
        <v>729.6</v>
      </c>
      <c r="N317" s="28">
        <f t="shared" si="40"/>
        <v>1701.6000000000001</v>
      </c>
      <c r="O317" s="28"/>
      <c r="P317" s="28">
        <f t="shared" si="41"/>
        <v>1418.4</v>
      </c>
      <c r="Q317" s="28">
        <f t="shared" si="43"/>
        <v>1443.4</v>
      </c>
      <c r="R317" s="28">
        <f t="shared" si="45"/>
        <v>3669.6</v>
      </c>
      <c r="S317" s="28">
        <f t="shared" si="46"/>
        <v>22556.6</v>
      </c>
      <c r="T317" s="51" t="s">
        <v>45</v>
      </c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</row>
    <row r="318" spans="1:56" s="12" customFormat="1" x14ac:dyDescent="0.25">
      <c r="A318" s="85">
        <v>312</v>
      </c>
      <c r="B318" s="24" t="s">
        <v>376</v>
      </c>
      <c r="C318" s="85" t="s">
        <v>934</v>
      </c>
      <c r="D318" s="24" t="s">
        <v>374</v>
      </c>
      <c r="E318" s="24" t="s">
        <v>101</v>
      </c>
      <c r="F318" s="25" t="s">
        <v>943</v>
      </c>
      <c r="G318" s="26">
        <v>55000</v>
      </c>
      <c r="H318" s="26">
        <v>2559.6799999999998</v>
      </c>
      <c r="I318" s="28">
        <v>25</v>
      </c>
      <c r="J318" s="49">
        <v>1578.5</v>
      </c>
      <c r="K318" s="50">
        <f t="shared" si="39"/>
        <v>3904.9999999999995</v>
      </c>
      <c r="L318" s="50">
        <f t="shared" si="42"/>
        <v>605.00000000000011</v>
      </c>
      <c r="M318" s="49">
        <v>1672</v>
      </c>
      <c r="N318" s="28">
        <f t="shared" si="40"/>
        <v>3899.5000000000005</v>
      </c>
      <c r="O318" s="28"/>
      <c r="P318" s="28">
        <f t="shared" si="41"/>
        <v>3250.5</v>
      </c>
      <c r="Q318" s="28">
        <f t="shared" si="43"/>
        <v>5835.18</v>
      </c>
      <c r="R318" s="28">
        <f t="shared" si="45"/>
        <v>8409.5</v>
      </c>
      <c r="S318" s="28">
        <f t="shared" si="46"/>
        <v>49164.82</v>
      </c>
      <c r="T318" s="51" t="s">
        <v>45</v>
      </c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</row>
    <row r="319" spans="1:56" s="12" customFormat="1" x14ac:dyDescent="0.25">
      <c r="A319" s="85">
        <v>313</v>
      </c>
      <c r="B319" s="24" t="s">
        <v>375</v>
      </c>
      <c r="C319" s="85" t="s">
        <v>934</v>
      </c>
      <c r="D319" s="24" t="s">
        <v>374</v>
      </c>
      <c r="E319" s="24" t="s">
        <v>101</v>
      </c>
      <c r="F319" s="25" t="s">
        <v>943</v>
      </c>
      <c r="G319" s="26">
        <v>35000</v>
      </c>
      <c r="H319" s="27">
        <v>0</v>
      </c>
      <c r="I319" s="28">
        <v>25</v>
      </c>
      <c r="J319" s="49">
        <v>1004.5</v>
      </c>
      <c r="K319" s="50">
        <f t="shared" si="39"/>
        <v>2485</v>
      </c>
      <c r="L319" s="50">
        <f t="shared" si="42"/>
        <v>385.00000000000006</v>
      </c>
      <c r="M319" s="49">
        <v>1064</v>
      </c>
      <c r="N319" s="28">
        <f t="shared" si="40"/>
        <v>2481.5</v>
      </c>
      <c r="O319" s="28"/>
      <c r="P319" s="28">
        <f t="shared" si="41"/>
        <v>2068.5</v>
      </c>
      <c r="Q319" s="28">
        <f t="shared" si="43"/>
        <v>2093.5</v>
      </c>
      <c r="R319" s="28">
        <f t="shared" si="45"/>
        <v>5351.5</v>
      </c>
      <c r="S319" s="28">
        <f t="shared" si="46"/>
        <v>32906.5</v>
      </c>
      <c r="T319" s="51" t="s">
        <v>45</v>
      </c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</row>
    <row r="320" spans="1:56" s="12" customFormat="1" x14ac:dyDescent="0.25">
      <c r="A320" s="85">
        <v>314</v>
      </c>
      <c r="B320" s="24" t="s">
        <v>377</v>
      </c>
      <c r="C320" s="85" t="s">
        <v>935</v>
      </c>
      <c r="D320" s="24" t="s">
        <v>374</v>
      </c>
      <c r="E320" s="24" t="s">
        <v>37</v>
      </c>
      <c r="F320" s="25" t="s">
        <v>943</v>
      </c>
      <c r="G320" s="26">
        <v>25000</v>
      </c>
      <c r="H320" s="27">
        <v>0</v>
      </c>
      <c r="I320" s="28">
        <v>25</v>
      </c>
      <c r="J320" s="49">
        <v>717.5</v>
      </c>
      <c r="K320" s="50">
        <f t="shared" si="39"/>
        <v>1774.9999999999998</v>
      </c>
      <c r="L320" s="50">
        <f t="shared" si="42"/>
        <v>275</v>
      </c>
      <c r="M320" s="49">
        <v>760</v>
      </c>
      <c r="N320" s="28">
        <f t="shared" si="40"/>
        <v>1772.5000000000002</v>
      </c>
      <c r="O320" s="28"/>
      <c r="P320" s="28">
        <f t="shared" si="41"/>
        <v>1477.5</v>
      </c>
      <c r="Q320" s="28">
        <f t="shared" si="43"/>
        <v>1502.5</v>
      </c>
      <c r="R320" s="28">
        <f t="shared" si="45"/>
        <v>3822.5</v>
      </c>
      <c r="S320" s="28">
        <f t="shared" si="46"/>
        <v>23497.5</v>
      </c>
      <c r="T320" s="51" t="s">
        <v>45</v>
      </c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</row>
    <row r="321" spans="1:56" s="12" customFormat="1" x14ac:dyDescent="0.25">
      <c r="A321" s="85">
        <v>315</v>
      </c>
      <c r="B321" s="24" t="s">
        <v>380</v>
      </c>
      <c r="C321" s="85" t="s">
        <v>934</v>
      </c>
      <c r="D321" s="24" t="s">
        <v>356</v>
      </c>
      <c r="E321" s="24" t="s">
        <v>198</v>
      </c>
      <c r="F321" s="25" t="s">
        <v>943</v>
      </c>
      <c r="G321" s="26">
        <v>85000</v>
      </c>
      <c r="H321" s="26">
        <v>7386.46</v>
      </c>
      <c r="I321" s="28">
        <v>25</v>
      </c>
      <c r="J321" s="49">
        <v>2439.5</v>
      </c>
      <c r="K321" s="50">
        <f t="shared" si="39"/>
        <v>6034.9999999999991</v>
      </c>
      <c r="L321" s="50">
        <f t="shared" si="42"/>
        <v>935.00000000000011</v>
      </c>
      <c r="M321" s="49">
        <v>2584</v>
      </c>
      <c r="N321" s="28">
        <f t="shared" si="40"/>
        <v>6026.5</v>
      </c>
      <c r="O321" s="28"/>
      <c r="P321" s="28">
        <f t="shared" si="41"/>
        <v>5023.5</v>
      </c>
      <c r="Q321" s="28">
        <f t="shared" si="43"/>
        <v>12434.96</v>
      </c>
      <c r="R321" s="28">
        <f t="shared" si="45"/>
        <v>12996.5</v>
      </c>
      <c r="S321" s="28">
        <f t="shared" si="46"/>
        <v>72565.040000000008</v>
      </c>
      <c r="T321" s="51" t="s">
        <v>45</v>
      </c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</row>
    <row r="322" spans="1:56" s="12" customFormat="1" x14ac:dyDescent="0.25">
      <c r="A322" s="85">
        <v>316</v>
      </c>
      <c r="B322" s="24" t="s">
        <v>379</v>
      </c>
      <c r="C322" s="85" t="s">
        <v>934</v>
      </c>
      <c r="D322" s="24" t="s">
        <v>356</v>
      </c>
      <c r="E322" s="24" t="s">
        <v>400</v>
      </c>
      <c r="F322" s="25" t="s">
        <v>943</v>
      </c>
      <c r="G322" s="26">
        <v>60000</v>
      </c>
      <c r="H322" s="26">
        <v>3169.2</v>
      </c>
      <c r="I322" s="28">
        <v>25</v>
      </c>
      <c r="J322" s="49">
        <v>1722</v>
      </c>
      <c r="K322" s="50">
        <f t="shared" si="39"/>
        <v>4260</v>
      </c>
      <c r="L322" s="50">
        <f t="shared" si="42"/>
        <v>660.00000000000011</v>
      </c>
      <c r="M322" s="49">
        <v>1824</v>
      </c>
      <c r="N322" s="28">
        <f t="shared" si="40"/>
        <v>4254</v>
      </c>
      <c r="O322" s="28"/>
      <c r="P322" s="28">
        <f t="shared" si="41"/>
        <v>3546</v>
      </c>
      <c r="Q322" s="28">
        <f t="shared" si="43"/>
        <v>6740.2</v>
      </c>
      <c r="R322" s="28">
        <f t="shared" si="45"/>
        <v>9174</v>
      </c>
      <c r="S322" s="28">
        <f t="shared" si="46"/>
        <v>53259.8</v>
      </c>
      <c r="T322" s="51" t="s">
        <v>45</v>
      </c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</row>
    <row r="323" spans="1:56" s="12" customFormat="1" x14ac:dyDescent="0.25">
      <c r="A323" s="85">
        <v>317</v>
      </c>
      <c r="B323" s="24" t="s">
        <v>378</v>
      </c>
      <c r="C323" s="85" t="s">
        <v>934</v>
      </c>
      <c r="D323" s="24" t="s">
        <v>356</v>
      </c>
      <c r="E323" s="24" t="s">
        <v>402</v>
      </c>
      <c r="F323" s="25" t="s">
        <v>943</v>
      </c>
      <c r="G323" s="26">
        <v>46000</v>
      </c>
      <c r="H323" s="49">
        <v>1289.46</v>
      </c>
      <c r="I323" s="28">
        <v>25</v>
      </c>
      <c r="J323" s="49">
        <v>1320.2</v>
      </c>
      <c r="K323" s="50">
        <f t="shared" si="39"/>
        <v>3265.9999999999995</v>
      </c>
      <c r="L323" s="50">
        <f t="shared" si="42"/>
        <v>506.00000000000006</v>
      </c>
      <c r="M323" s="49">
        <v>1398.4</v>
      </c>
      <c r="N323" s="28">
        <f t="shared" si="40"/>
        <v>3261.4</v>
      </c>
      <c r="O323" s="28"/>
      <c r="P323" s="28">
        <f t="shared" si="41"/>
        <v>2718.6000000000004</v>
      </c>
      <c r="Q323" s="28">
        <f t="shared" si="43"/>
        <v>4033.06</v>
      </c>
      <c r="R323" s="28">
        <f t="shared" si="45"/>
        <v>7033.4</v>
      </c>
      <c r="S323" s="28">
        <f t="shared" si="46"/>
        <v>41966.94</v>
      </c>
      <c r="T323" s="51" t="s">
        <v>45</v>
      </c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</row>
    <row r="324" spans="1:56" s="12" customFormat="1" x14ac:dyDescent="0.25">
      <c r="A324" s="85">
        <v>318</v>
      </c>
      <c r="B324" s="24" t="s">
        <v>330</v>
      </c>
      <c r="C324" s="85" t="s">
        <v>934</v>
      </c>
      <c r="D324" s="24" t="s">
        <v>329</v>
      </c>
      <c r="E324" s="24" t="s">
        <v>143</v>
      </c>
      <c r="F324" s="25" t="s">
        <v>942</v>
      </c>
      <c r="G324" s="26">
        <v>25000</v>
      </c>
      <c r="H324" s="27">
        <v>0</v>
      </c>
      <c r="I324" s="28">
        <v>25</v>
      </c>
      <c r="J324" s="49">
        <v>717.5</v>
      </c>
      <c r="K324" s="50">
        <f t="shared" si="39"/>
        <v>1774.9999999999998</v>
      </c>
      <c r="L324" s="50">
        <f t="shared" si="42"/>
        <v>275</v>
      </c>
      <c r="M324" s="49">
        <v>760</v>
      </c>
      <c r="N324" s="28">
        <f t="shared" si="40"/>
        <v>1772.5000000000002</v>
      </c>
      <c r="O324" s="28"/>
      <c r="P324" s="28">
        <f t="shared" si="41"/>
        <v>1477.5</v>
      </c>
      <c r="Q324" s="28">
        <f t="shared" si="43"/>
        <v>1502.5</v>
      </c>
      <c r="R324" s="28">
        <f t="shared" si="45"/>
        <v>3822.5</v>
      </c>
      <c r="S324" s="28">
        <f t="shared" si="46"/>
        <v>23497.5</v>
      </c>
      <c r="T324" s="51" t="s">
        <v>45</v>
      </c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</row>
    <row r="325" spans="1:56" s="12" customFormat="1" x14ac:dyDescent="0.25">
      <c r="A325" s="85">
        <v>319</v>
      </c>
      <c r="B325" s="24" t="s">
        <v>331</v>
      </c>
      <c r="C325" s="85" t="s">
        <v>934</v>
      </c>
      <c r="D325" s="24" t="s">
        <v>329</v>
      </c>
      <c r="E325" s="24" t="s">
        <v>402</v>
      </c>
      <c r="F325" s="25" t="s">
        <v>942</v>
      </c>
      <c r="G325" s="26">
        <v>46000</v>
      </c>
      <c r="H325" s="49">
        <v>1051.3499999999999</v>
      </c>
      <c r="I325" s="28">
        <v>25</v>
      </c>
      <c r="J325" s="49">
        <v>1320.2</v>
      </c>
      <c r="K325" s="50">
        <f t="shared" si="39"/>
        <v>3265.9999999999995</v>
      </c>
      <c r="L325" s="50">
        <f t="shared" si="42"/>
        <v>506.00000000000006</v>
      </c>
      <c r="M325" s="49">
        <v>1398.4</v>
      </c>
      <c r="N325" s="28">
        <f t="shared" si="40"/>
        <v>3261.4</v>
      </c>
      <c r="O325" s="28"/>
      <c r="P325" s="28">
        <f t="shared" si="41"/>
        <v>2718.6000000000004</v>
      </c>
      <c r="Q325" s="28">
        <f t="shared" si="43"/>
        <v>3794.9500000000003</v>
      </c>
      <c r="R325" s="28">
        <f t="shared" si="45"/>
        <v>7033.4</v>
      </c>
      <c r="S325" s="28">
        <f t="shared" si="46"/>
        <v>42205.05</v>
      </c>
      <c r="T325" s="51" t="s">
        <v>45</v>
      </c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</row>
    <row r="326" spans="1:56" s="21" customFormat="1" x14ac:dyDescent="0.25">
      <c r="A326" s="85">
        <v>320</v>
      </c>
      <c r="B326" s="24" t="s">
        <v>136</v>
      </c>
      <c r="C326" s="85" t="s">
        <v>934</v>
      </c>
      <c r="D326" s="24" t="s">
        <v>329</v>
      </c>
      <c r="E326" s="52" t="s">
        <v>400</v>
      </c>
      <c r="F326" s="25" t="s">
        <v>942</v>
      </c>
      <c r="G326" s="26">
        <v>25000</v>
      </c>
      <c r="H326" s="27">
        <v>0</v>
      </c>
      <c r="I326" s="28">
        <v>25</v>
      </c>
      <c r="J326" s="49">
        <v>717.5</v>
      </c>
      <c r="K326" s="50">
        <f t="shared" si="39"/>
        <v>1774.9999999999998</v>
      </c>
      <c r="L326" s="50">
        <f t="shared" si="42"/>
        <v>275</v>
      </c>
      <c r="M326" s="49">
        <v>760</v>
      </c>
      <c r="N326" s="28">
        <f t="shared" si="40"/>
        <v>1772.5000000000002</v>
      </c>
      <c r="O326" s="28"/>
      <c r="P326" s="28">
        <f t="shared" si="41"/>
        <v>1477.5</v>
      </c>
      <c r="Q326" s="28">
        <f t="shared" si="43"/>
        <v>1502.5</v>
      </c>
      <c r="R326" s="28">
        <f t="shared" si="45"/>
        <v>3822.5</v>
      </c>
      <c r="S326" s="28">
        <v>14372.87</v>
      </c>
      <c r="T326" s="51" t="s">
        <v>45</v>
      </c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</row>
    <row r="327" spans="1:56" s="12" customFormat="1" x14ac:dyDescent="0.25">
      <c r="A327" s="85">
        <v>321</v>
      </c>
      <c r="B327" s="24" t="s">
        <v>990</v>
      </c>
      <c r="C327" s="85" t="s">
        <v>934</v>
      </c>
      <c r="D327" s="24" t="s">
        <v>329</v>
      </c>
      <c r="E327" s="24" t="s">
        <v>991</v>
      </c>
      <c r="F327" s="25" t="s">
        <v>942</v>
      </c>
      <c r="G327" s="26">
        <v>25000</v>
      </c>
      <c r="H327" s="27">
        <v>0</v>
      </c>
      <c r="I327" s="28">
        <v>25</v>
      </c>
      <c r="J327" s="49">
        <v>717.5</v>
      </c>
      <c r="K327" s="50">
        <f t="shared" ref="K327:K390" si="47">+G327*7.1%</f>
        <v>1774.9999999999998</v>
      </c>
      <c r="L327" s="50">
        <f t="shared" si="42"/>
        <v>275</v>
      </c>
      <c r="M327" s="49">
        <v>760</v>
      </c>
      <c r="N327" s="28">
        <f t="shared" ref="N327:N390" si="48">+G327*7.09%</f>
        <v>1772.5000000000002</v>
      </c>
      <c r="O327" s="28"/>
      <c r="P327" s="28">
        <f t="shared" si="41"/>
        <v>1477.5</v>
      </c>
      <c r="Q327" s="28">
        <f t="shared" si="43"/>
        <v>1502.5</v>
      </c>
      <c r="R327" s="28">
        <f t="shared" si="45"/>
        <v>3822.5</v>
      </c>
      <c r="S327" s="28">
        <f t="shared" ref="S327:S390" si="49">+G327-Q327</f>
        <v>23497.5</v>
      </c>
      <c r="T327" s="51" t="s">
        <v>45</v>
      </c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</row>
    <row r="328" spans="1:56" s="12" customFormat="1" x14ac:dyDescent="0.25">
      <c r="A328" s="85">
        <v>322</v>
      </c>
      <c r="B328" s="24" t="s">
        <v>332</v>
      </c>
      <c r="C328" s="85" t="s">
        <v>934</v>
      </c>
      <c r="D328" s="24" t="s">
        <v>329</v>
      </c>
      <c r="E328" s="24" t="s">
        <v>400</v>
      </c>
      <c r="F328" s="25" t="s">
        <v>942</v>
      </c>
      <c r="G328" s="26">
        <v>46000</v>
      </c>
      <c r="H328" s="49">
        <v>1051.3499999999999</v>
      </c>
      <c r="I328" s="28">
        <v>25</v>
      </c>
      <c r="J328" s="49">
        <v>1320.2</v>
      </c>
      <c r="K328" s="50">
        <f t="shared" si="47"/>
        <v>3265.9999999999995</v>
      </c>
      <c r="L328" s="50">
        <f t="shared" si="42"/>
        <v>506.00000000000006</v>
      </c>
      <c r="M328" s="49">
        <v>1398.4</v>
      </c>
      <c r="N328" s="28">
        <f t="shared" si="48"/>
        <v>3261.4</v>
      </c>
      <c r="O328" s="28"/>
      <c r="P328" s="28">
        <f t="shared" si="41"/>
        <v>2718.6000000000004</v>
      </c>
      <c r="Q328" s="28">
        <f t="shared" si="43"/>
        <v>3794.9500000000003</v>
      </c>
      <c r="R328" s="28">
        <f t="shared" si="45"/>
        <v>7033.4</v>
      </c>
      <c r="S328" s="28">
        <f t="shared" si="49"/>
        <v>42205.05</v>
      </c>
      <c r="T328" s="51" t="s">
        <v>45</v>
      </c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</row>
    <row r="329" spans="1:56" s="12" customFormat="1" x14ac:dyDescent="0.25">
      <c r="A329" s="85">
        <v>323</v>
      </c>
      <c r="B329" s="24" t="s">
        <v>349</v>
      </c>
      <c r="C329" s="85" t="s">
        <v>934</v>
      </c>
      <c r="D329" s="24" t="s">
        <v>348</v>
      </c>
      <c r="E329" s="24" t="s">
        <v>169</v>
      </c>
      <c r="F329" s="25" t="s">
        <v>943</v>
      </c>
      <c r="G329" s="26">
        <v>46000</v>
      </c>
      <c r="H329" s="26">
        <v>1289.46</v>
      </c>
      <c r="I329" s="28">
        <v>25</v>
      </c>
      <c r="J329" s="49">
        <v>1320.2</v>
      </c>
      <c r="K329" s="50">
        <f t="shared" si="47"/>
        <v>3265.9999999999995</v>
      </c>
      <c r="L329" s="50">
        <f t="shared" si="42"/>
        <v>506.00000000000006</v>
      </c>
      <c r="M329" s="49">
        <v>1398.4</v>
      </c>
      <c r="N329" s="28">
        <f t="shared" si="48"/>
        <v>3261.4</v>
      </c>
      <c r="O329" s="28"/>
      <c r="P329" s="28">
        <f t="shared" si="41"/>
        <v>2718.6000000000004</v>
      </c>
      <c r="Q329" s="28">
        <f t="shared" si="43"/>
        <v>4033.06</v>
      </c>
      <c r="R329" s="28">
        <f t="shared" si="45"/>
        <v>7033.4</v>
      </c>
      <c r="S329" s="28">
        <f t="shared" si="49"/>
        <v>41966.94</v>
      </c>
      <c r="T329" s="51" t="s">
        <v>45</v>
      </c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</row>
    <row r="330" spans="1:56" s="12" customFormat="1" x14ac:dyDescent="0.25">
      <c r="A330" s="85">
        <v>324</v>
      </c>
      <c r="B330" s="24" t="s">
        <v>350</v>
      </c>
      <c r="C330" s="85" t="s">
        <v>935</v>
      </c>
      <c r="D330" s="24" t="s">
        <v>348</v>
      </c>
      <c r="E330" s="24" t="s">
        <v>37</v>
      </c>
      <c r="F330" s="25" t="s">
        <v>943</v>
      </c>
      <c r="G330" s="26">
        <v>25000</v>
      </c>
      <c r="H330" s="27">
        <v>0</v>
      </c>
      <c r="I330" s="28">
        <v>25</v>
      </c>
      <c r="J330" s="49">
        <v>717.5</v>
      </c>
      <c r="K330" s="50">
        <f t="shared" si="47"/>
        <v>1774.9999999999998</v>
      </c>
      <c r="L330" s="50">
        <f t="shared" si="42"/>
        <v>275</v>
      </c>
      <c r="M330" s="49">
        <v>760</v>
      </c>
      <c r="N330" s="28">
        <f t="shared" si="48"/>
        <v>1772.5000000000002</v>
      </c>
      <c r="O330" s="28"/>
      <c r="P330" s="28">
        <f t="shared" si="41"/>
        <v>1477.5</v>
      </c>
      <c r="Q330" s="28">
        <f t="shared" si="43"/>
        <v>1502.5</v>
      </c>
      <c r="R330" s="28">
        <f t="shared" si="45"/>
        <v>3822.5</v>
      </c>
      <c r="S330" s="28">
        <f t="shared" si="49"/>
        <v>23497.5</v>
      </c>
      <c r="T330" s="51" t="s">
        <v>45</v>
      </c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</row>
    <row r="331" spans="1:56" s="12" customFormat="1" x14ac:dyDescent="0.25">
      <c r="A331" s="85">
        <v>325</v>
      </c>
      <c r="B331" s="24" t="s">
        <v>970</v>
      </c>
      <c r="C331" s="85" t="s">
        <v>934</v>
      </c>
      <c r="D331" s="24" t="s">
        <v>348</v>
      </c>
      <c r="E331" s="24" t="s">
        <v>143</v>
      </c>
      <c r="F331" s="25" t="s">
        <v>942</v>
      </c>
      <c r="G331" s="26">
        <v>25000</v>
      </c>
      <c r="H331" s="27">
        <v>0</v>
      </c>
      <c r="I331" s="28">
        <v>25</v>
      </c>
      <c r="J331" s="49">
        <v>717.5</v>
      </c>
      <c r="K331" s="50">
        <f t="shared" si="47"/>
        <v>1774.9999999999998</v>
      </c>
      <c r="L331" s="50">
        <f t="shared" si="42"/>
        <v>275</v>
      </c>
      <c r="M331" s="49">
        <v>760</v>
      </c>
      <c r="N331" s="28">
        <f t="shared" si="48"/>
        <v>1772.5000000000002</v>
      </c>
      <c r="O331" s="28"/>
      <c r="P331" s="28">
        <f t="shared" ref="P331:P394" si="50">+J331+M331</f>
        <v>1477.5</v>
      </c>
      <c r="Q331" s="28">
        <f t="shared" si="43"/>
        <v>1502.5</v>
      </c>
      <c r="R331" s="47">
        <f t="shared" si="45"/>
        <v>3822.5</v>
      </c>
      <c r="S331" s="47">
        <f t="shared" si="49"/>
        <v>23497.5</v>
      </c>
      <c r="T331" s="51" t="s">
        <v>45</v>
      </c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</row>
    <row r="332" spans="1:56" s="12" customFormat="1" x14ac:dyDescent="0.25">
      <c r="A332" s="85">
        <v>326</v>
      </c>
      <c r="B332" s="24" t="s">
        <v>351</v>
      </c>
      <c r="C332" s="85" t="s">
        <v>934</v>
      </c>
      <c r="D332" s="24" t="s">
        <v>348</v>
      </c>
      <c r="E332" s="24" t="s">
        <v>402</v>
      </c>
      <c r="F332" s="25" t="s">
        <v>943</v>
      </c>
      <c r="G332" s="26">
        <v>90000</v>
      </c>
      <c r="H332" s="26">
        <v>8959.43</v>
      </c>
      <c r="I332" s="28">
        <v>25</v>
      </c>
      <c r="J332" s="49">
        <v>2583</v>
      </c>
      <c r="K332" s="50">
        <f t="shared" si="47"/>
        <v>6389.9999999999991</v>
      </c>
      <c r="L332" s="50">
        <f t="shared" si="42"/>
        <v>990.00000000000011</v>
      </c>
      <c r="M332" s="49">
        <v>2736</v>
      </c>
      <c r="N332" s="28">
        <f t="shared" si="48"/>
        <v>6381</v>
      </c>
      <c r="O332" s="28"/>
      <c r="P332" s="28">
        <f t="shared" si="50"/>
        <v>5319</v>
      </c>
      <c r="Q332" s="28">
        <f t="shared" si="43"/>
        <v>14303.43</v>
      </c>
      <c r="R332" s="28">
        <f t="shared" si="45"/>
        <v>13761</v>
      </c>
      <c r="S332" s="28">
        <f t="shared" si="49"/>
        <v>75696.570000000007</v>
      </c>
      <c r="T332" s="51" t="s">
        <v>45</v>
      </c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</row>
    <row r="333" spans="1:56" s="12" customFormat="1" x14ac:dyDescent="0.25">
      <c r="A333" s="85">
        <v>327</v>
      </c>
      <c r="B333" s="24" t="s">
        <v>1106</v>
      </c>
      <c r="C333" s="85" t="s">
        <v>934</v>
      </c>
      <c r="D333" s="24" t="s">
        <v>1105</v>
      </c>
      <c r="E333" s="24" t="s">
        <v>197</v>
      </c>
      <c r="F333" s="25" t="s">
        <v>938</v>
      </c>
      <c r="G333" s="26">
        <v>16000</v>
      </c>
      <c r="H333" s="27">
        <v>0</v>
      </c>
      <c r="I333" s="28">
        <v>25</v>
      </c>
      <c r="J333" s="49">
        <v>459.2</v>
      </c>
      <c r="K333" s="50">
        <f t="shared" si="47"/>
        <v>1136</v>
      </c>
      <c r="L333" s="50">
        <f t="shared" si="42"/>
        <v>176.00000000000003</v>
      </c>
      <c r="M333" s="49">
        <v>486.4</v>
      </c>
      <c r="N333" s="28">
        <f t="shared" si="48"/>
        <v>1134.4000000000001</v>
      </c>
      <c r="O333" s="28"/>
      <c r="P333" s="28">
        <f t="shared" si="50"/>
        <v>945.59999999999991</v>
      </c>
      <c r="Q333" s="28">
        <f t="shared" si="43"/>
        <v>970.59999999999991</v>
      </c>
      <c r="R333" s="28">
        <f t="shared" si="45"/>
        <v>2446.4</v>
      </c>
      <c r="S333" s="28">
        <f t="shared" si="49"/>
        <v>15029.4</v>
      </c>
      <c r="T333" s="51" t="s">
        <v>45</v>
      </c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</row>
    <row r="334" spans="1:56" s="12" customFormat="1" x14ac:dyDescent="0.25">
      <c r="A334" s="85">
        <v>328</v>
      </c>
      <c r="B334" s="24" t="s">
        <v>338</v>
      </c>
      <c r="C334" s="85" t="s">
        <v>934</v>
      </c>
      <c r="D334" s="24" t="s">
        <v>337</v>
      </c>
      <c r="E334" s="24" t="s">
        <v>402</v>
      </c>
      <c r="F334" s="25" t="s">
        <v>943</v>
      </c>
      <c r="G334" s="26">
        <v>46000</v>
      </c>
      <c r="H334" s="26">
        <v>1289.46</v>
      </c>
      <c r="I334" s="28">
        <v>25</v>
      </c>
      <c r="J334" s="49">
        <v>1320.2</v>
      </c>
      <c r="K334" s="50">
        <f t="shared" si="47"/>
        <v>3265.9999999999995</v>
      </c>
      <c r="L334" s="50">
        <f t="shared" si="42"/>
        <v>506.00000000000006</v>
      </c>
      <c r="M334" s="49">
        <v>1398.4</v>
      </c>
      <c r="N334" s="28">
        <f t="shared" si="48"/>
        <v>3261.4</v>
      </c>
      <c r="O334" s="28"/>
      <c r="P334" s="28">
        <f t="shared" si="50"/>
        <v>2718.6000000000004</v>
      </c>
      <c r="Q334" s="28">
        <f t="shared" si="43"/>
        <v>4033.06</v>
      </c>
      <c r="R334" s="28">
        <f t="shared" si="45"/>
        <v>7033.4</v>
      </c>
      <c r="S334" s="28">
        <f t="shared" si="49"/>
        <v>41966.94</v>
      </c>
      <c r="T334" s="51" t="s">
        <v>45</v>
      </c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</row>
    <row r="335" spans="1:56" s="12" customFormat="1" x14ac:dyDescent="0.25">
      <c r="A335" s="85">
        <v>329</v>
      </c>
      <c r="B335" s="24" t="s">
        <v>339</v>
      </c>
      <c r="C335" s="85" t="s">
        <v>934</v>
      </c>
      <c r="D335" s="24" t="s">
        <v>337</v>
      </c>
      <c r="E335" s="24" t="s">
        <v>400</v>
      </c>
      <c r="F335" s="25" t="s">
        <v>942</v>
      </c>
      <c r="G335" s="26">
        <v>46000</v>
      </c>
      <c r="H335" s="27">
        <v>813.25</v>
      </c>
      <c r="I335" s="28">
        <v>25</v>
      </c>
      <c r="J335" s="49">
        <v>1320.2</v>
      </c>
      <c r="K335" s="50">
        <f t="shared" si="47"/>
        <v>3265.9999999999995</v>
      </c>
      <c r="L335" s="50">
        <f t="shared" si="42"/>
        <v>506.00000000000006</v>
      </c>
      <c r="M335" s="49">
        <v>1398.4</v>
      </c>
      <c r="N335" s="28">
        <f t="shared" si="48"/>
        <v>3261.4</v>
      </c>
      <c r="O335" s="28"/>
      <c r="P335" s="28">
        <f t="shared" si="50"/>
        <v>2718.6000000000004</v>
      </c>
      <c r="Q335" s="28">
        <f t="shared" si="43"/>
        <v>3556.85</v>
      </c>
      <c r="R335" s="28">
        <f t="shared" si="45"/>
        <v>7033.4</v>
      </c>
      <c r="S335" s="28">
        <f t="shared" si="49"/>
        <v>42443.15</v>
      </c>
      <c r="T335" s="51" t="s">
        <v>45</v>
      </c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</row>
    <row r="336" spans="1:56" s="12" customFormat="1" x14ac:dyDescent="0.25">
      <c r="A336" s="85">
        <v>330</v>
      </c>
      <c r="B336" s="24" t="s">
        <v>340</v>
      </c>
      <c r="C336" s="85" t="s">
        <v>934</v>
      </c>
      <c r="D336" s="24" t="s">
        <v>337</v>
      </c>
      <c r="E336" s="24" t="s">
        <v>400</v>
      </c>
      <c r="F336" s="25" t="s">
        <v>943</v>
      </c>
      <c r="G336" s="26">
        <v>46000</v>
      </c>
      <c r="H336" s="49">
        <v>1289.46</v>
      </c>
      <c r="I336" s="28">
        <v>25</v>
      </c>
      <c r="J336" s="49">
        <v>1320.2</v>
      </c>
      <c r="K336" s="50">
        <f t="shared" si="47"/>
        <v>3265.9999999999995</v>
      </c>
      <c r="L336" s="50">
        <f t="shared" si="42"/>
        <v>506.00000000000006</v>
      </c>
      <c r="M336" s="49">
        <v>1398.4</v>
      </c>
      <c r="N336" s="28">
        <f t="shared" si="48"/>
        <v>3261.4</v>
      </c>
      <c r="O336" s="28"/>
      <c r="P336" s="28">
        <f t="shared" si="50"/>
        <v>2718.6000000000004</v>
      </c>
      <c r="Q336" s="28">
        <f t="shared" si="43"/>
        <v>4033.06</v>
      </c>
      <c r="R336" s="28">
        <f t="shared" si="45"/>
        <v>7033.4</v>
      </c>
      <c r="S336" s="28">
        <f t="shared" si="49"/>
        <v>41966.94</v>
      </c>
      <c r="T336" s="51" t="s">
        <v>45</v>
      </c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</row>
    <row r="337" spans="1:56" s="12" customFormat="1" x14ac:dyDescent="0.25">
      <c r="A337" s="85">
        <v>331</v>
      </c>
      <c r="B337" s="24" t="s">
        <v>341</v>
      </c>
      <c r="C337" s="85" t="s">
        <v>934</v>
      </c>
      <c r="D337" s="24" t="s">
        <v>337</v>
      </c>
      <c r="E337" s="24" t="s">
        <v>400</v>
      </c>
      <c r="F337" s="25" t="s">
        <v>943</v>
      </c>
      <c r="G337" s="26">
        <v>46000</v>
      </c>
      <c r="H337" s="27">
        <v>813.25</v>
      </c>
      <c r="I337" s="28">
        <v>25</v>
      </c>
      <c r="J337" s="49">
        <v>1320.2</v>
      </c>
      <c r="K337" s="50">
        <f t="shared" si="47"/>
        <v>3265.9999999999995</v>
      </c>
      <c r="L337" s="50">
        <f t="shared" si="42"/>
        <v>506.00000000000006</v>
      </c>
      <c r="M337" s="49">
        <v>1398.4</v>
      </c>
      <c r="N337" s="28">
        <f t="shared" si="48"/>
        <v>3261.4</v>
      </c>
      <c r="O337" s="28"/>
      <c r="P337" s="28">
        <f t="shared" si="50"/>
        <v>2718.6000000000004</v>
      </c>
      <c r="Q337" s="28">
        <f t="shared" si="43"/>
        <v>3556.85</v>
      </c>
      <c r="R337" s="28">
        <f t="shared" si="45"/>
        <v>7033.4</v>
      </c>
      <c r="S337" s="28">
        <f t="shared" si="49"/>
        <v>42443.15</v>
      </c>
      <c r="T337" s="51" t="s">
        <v>45</v>
      </c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</row>
    <row r="338" spans="1:56" s="12" customFormat="1" x14ac:dyDescent="0.25">
      <c r="A338" s="85">
        <v>332</v>
      </c>
      <c r="B338" s="24" t="s">
        <v>342</v>
      </c>
      <c r="C338" s="85" t="s">
        <v>934</v>
      </c>
      <c r="D338" s="24" t="s">
        <v>337</v>
      </c>
      <c r="E338" s="24" t="s">
        <v>143</v>
      </c>
      <c r="F338" s="25" t="s">
        <v>942</v>
      </c>
      <c r="G338" s="26">
        <v>25000</v>
      </c>
      <c r="H338" s="27">
        <v>0</v>
      </c>
      <c r="I338" s="28">
        <v>25</v>
      </c>
      <c r="J338" s="49">
        <v>717.5</v>
      </c>
      <c r="K338" s="50">
        <f t="shared" si="47"/>
        <v>1774.9999999999998</v>
      </c>
      <c r="L338" s="50">
        <f t="shared" ref="L338:L401" si="51">+G338*1.1%</f>
        <v>275</v>
      </c>
      <c r="M338" s="49">
        <v>760</v>
      </c>
      <c r="N338" s="28">
        <f t="shared" si="48"/>
        <v>1772.5000000000002</v>
      </c>
      <c r="O338" s="28"/>
      <c r="P338" s="28">
        <f t="shared" si="50"/>
        <v>1477.5</v>
      </c>
      <c r="Q338" s="28">
        <f t="shared" si="43"/>
        <v>1502.5</v>
      </c>
      <c r="R338" s="28">
        <f t="shared" si="45"/>
        <v>3822.5</v>
      </c>
      <c r="S338" s="28">
        <f t="shared" si="49"/>
        <v>23497.5</v>
      </c>
      <c r="T338" s="51" t="s">
        <v>45</v>
      </c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</row>
    <row r="339" spans="1:56" s="12" customFormat="1" x14ac:dyDescent="0.25">
      <c r="A339" s="85">
        <v>333</v>
      </c>
      <c r="B339" s="24" t="s">
        <v>343</v>
      </c>
      <c r="C339" s="85" t="s">
        <v>934</v>
      </c>
      <c r="D339" s="24" t="s">
        <v>337</v>
      </c>
      <c r="E339" s="24" t="s">
        <v>143</v>
      </c>
      <c r="F339" s="25" t="s">
        <v>942</v>
      </c>
      <c r="G339" s="26">
        <v>25000</v>
      </c>
      <c r="H339" s="27">
        <v>0</v>
      </c>
      <c r="I339" s="28">
        <v>25</v>
      </c>
      <c r="J339" s="49">
        <v>717.5</v>
      </c>
      <c r="K339" s="50">
        <f t="shared" si="47"/>
        <v>1774.9999999999998</v>
      </c>
      <c r="L339" s="50">
        <f t="shared" si="51"/>
        <v>275</v>
      </c>
      <c r="M339" s="49">
        <v>760</v>
      </c>
      <c r="N339" s="28">
        <f t="shared" si="48"/>
        <v>1772.5000000000002</v>
      </c>
      <c r="O339" s="28"/>
      <c r="P339" s="28">
        <f t="shared" si="50"/>
        <v>1477.5</v>
      </c>
      <c r="Q339" s="28">
        <f t="shared" si="43"/>
        <v>1502.5</v>
      </c>
      <c r="R339" s="28">
        <f t="shared" si="45"/>
        <v>3822.5</v>
      </c>
      <c r="S339" s="28">
        <f t="shared" si="49"/>
        <v>23497.5</v>
      </c>
      <c r="T339" s="51" t="s">
        <v>45</v>
      </c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</row>
    <row r="340" spans="1:56" s="12" customFormat="1" x14ac:dyDescent="0.25">
      <c r="A340" s="85">
        <v>334</v>
      </c>
      <c r="B340" s="24" t="s">
        <v>1011</v>
      </c>
      <c r="C340" s="85" t="s">
        <v>934</v>
      </c>
      <c r="D340" s="24" t="s">
        <v>337</v>
      </c>
      <c r="E340" s="24" t="s">
        <v>197</v>
      </c>
      <c r="F340" s="25" t="s">
        <v>942</v>
      </c>
      <c r="G340" s="26">
        <v>16000</v>
      </c>
      <c r="H340" s="27">
        <v>0</v>
      </c>
      <c r="I340" s="28">
        <v>25</v>
      </c>
      <c r="J340" s="49">
        <v>459.2</v>
      </c>
      <c r="K340" s="50">
        <f t="shared" si="47"/>
        <v>1136</v>
      </c>
      <c r="L340" s="50">
        <f t="shared" si="51"/>
        <v>176.00000000000003</v>
      </c>
      <c r="M340" s="49">
        <v>486.4</v>
      </c>
      <c r="N340" s="28">
        <f t="shared" si="48"/>
        <v>1134.4000000000001</v>
      </c>
      <c r="O340" s="28"/>
      <c r="P340" s="28">
        <f t="shared" si="50"/>
        <v>945.59999999999991</v>
      </c>
      <c r="Q340" s="28">
        <f t="shared" si="43"/>
        <v>970.59999999999991</v>
      </c>
      <c r="R340" s="28">
        <f t="shared" si="45"/>
        <v>2446.4</v>
      </c>
      <c r="S340" s="28">
        <f t="shared" si="49"/>
        <v>15029.4</v>
      </c>
      <c r="T340" s="51" t="s">
        <v>45</v>
      </c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</row>
    <row r="341" spans="1:56" s="12" customFormat="1" x14ac:dyDescent="0.25">
      <c r="A341" s="85">
        <v>335</v>
      </c>
      <c r="B341" s="24" t="s">
        <v>344</v>
      </c>
      <c r="C341" s="85" t="s">
        <v>934</v>
      </c>
      <c r="D341" s="24" t="s">
        <v>337</v>
      </c>
      <c r="E341" s="24" t="s">
        <v>402</v>
      </c>
      <c r="F341" s="25" t="s">
        <v>943</v>
      </c>
      <c r="G341" s="26">
        <v>46000</v>
      </c>
      <c r="H341" s="49">
        <v>1289.46</v>
      </c>
      <c r="I341" s="28">
        <v>25</v>
      </c>
      <c r="J341" s="49">
        <v>1320.2</v>
      </c>
      <c r="K341" s="50">
        <f t="shared" si="47"/>
        <v>3265.9999999999995</v>
      </c>
      <c r="L341" s="50">
        <f t="shared" si="51"/>
        <v>506.00000000000006</v>
      </c>
      <c r="M341" s="49">
        <v>1398.4</v>
      </c>
      <c r="N341" s="28">
        <f t="shared" si="48"/>
        <v>3261.4</v>
      </c>
      <c r="O341" s="28"/>
      <c r="P341" s="28">
        <f t="shared" si="50"/>
        <v>2718.6000000000004</v>
      </c>
      <c r="Q341" s="28">
        <f t="shared" si="43"/>
        <v>4033.06</v>
      </c>
      <c r="R341" s="28">
        <f t="shared" si="45"/>
        <v>7033.4</v>
      </c>
      <c r="S341" s="28">
        <f t="shared" si="49"/>
        <v>41966.94</v>
      </c>
      <c r="T341" s="51" t="s">
        <v>45</v>
      </c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</row>
    <row r="342" spans="1:56" s="12" customFormat="1" x14ac:dyDescent="0.25">
      <c r="A342" s="85">
        <v>336</v>
      </c>
      <c r="B342" s="24" t="s">
        <v>345</v>
      </c>
      <c r="C342" s="85" t="s">
        <v>934</v>
      </c>
      <c r="D342" s="24" t="s">
        <v>337</v>
      </c>
      <c r="E342" s="24" t="s">
        <v>143</v>
      </c>
      <c r="F342" s="25" t="s">
        <v>942</v>
      </c>
      <c r="G342" s="26">
        <v>25000</v>
      </c>
      <c r="H342" s="27">
        <v>0</v>
      </c>
      <c r="I342" s="28">
        <v>25</v>
      </c>
      <c r="J342" s="49">
        <v>717.5</v>
      </c>
      <c r="K342" s="50">
        <f t="shared" si="47"/>
        <v>1774.9999999999998</v>
      </c>
      <c r="L342" s="50">
        <f t="shared" si="51"/>
        <v>275</v>
      </c>
      <c r="M342" s="49">
        <v>760</v>
      </c>
      <c r="N342" s="28">
        <f t="shared" si="48"/>
        <v>1772.5000000000002</v>
      </c>
      <c r="O342" s="28"/>
      <c r="P342" s="28">
        <f t="shared" si="50"/>
        <v>1477.5</v>
      </c>
      <c r="Q342" s="28">
        <f t="shared" si="43"/>
        <v>1502.5</v>
      </c>
      <c r="R342" s="28">
        <f t="shared" si="45"/>
        <v>3822.5</v>
      </c>
      <c r="S342" s="28">
        <f t="shared" si="49"/>
        <v>23497.5</v>
      </c>
      <c r="T342" s="51" t="s">
        <v>45</v>
      </c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</row>
    <row r="343" spans="1:56" s="12" customFormat="1" x14ac:dyDescent="0.25">
      <c r="A343" s="85">
        <v>337</v>
      </c>
      <c r="B343" s="24" t="s">
        <v>347</v>
      </c>
      <c r="C343" s="85" t="s">
        <v>934</v>
      </c>
      <c r="D343" s="24" t="s">
        <v>346</v>
      </c>
      <c r="E343" s="24" t="s">
        <v>143</v>
      </c>
      <c r="F343" s="25" t="s">
        <v>942</v>
      </c>
      <c r="G343" s="26">
        <v>25000</v>
      </c>
      <c r="H343" s="27">
        <v>0</v>
      </c>
      <c r="I343" s="28">
        <v>25</v>
      </c>
      <c r="J343" s="49">
        <v>717.5</v>
      </c>
      <c r="K343" s="50">
        <f t="shared" si="47"/>
        <v>1774.9999999999998</v>
      </c>
      <c r="L343" s="50">
        <f t="shared" si="51"/>
        <v>275</v>
      </c>
      <c r="M343" s="49">
        <v>760</v>
      </c>
      <c r="N343" s="28">
        <f t="shared" si="48"/>
        <v>1772.5000000000002</v>
      </c>
      <c r="O343" s="28"/>
      <c r="P343" s="28">
        <f t="shared" si="50"/>
        <v>1477.5</v>
      </c>
      <c r="Q343" s="28">
        <f t="shared" ref="Q343:Q406" si="52">+H343+I343+J343+M343+O343</f>
        <v>1502.5</v>
      </c>
      <c r="R343" s="28">
        <f t="shared" si="45"/>
        <v>3822.5</v>
      </c>
      <c r="S343" s="28">
        <f t="shared" si="49"/>
        <v>23497.5</v>
      </c>
      <c r="T343" s="51" t="s">
        <v>45</v>
      </c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</row>
    <row r="344" spans="1:56" s="12" customFormat="1" x14ac:dyDescent="0.25">
      <c r="A344" s="85">
        <v>338</v>
      </c>
      <c r="B344" s="24" t="s">
        <v>353</v>
      </c>
      <c r="C344" s="85" t="s">
        <v>934</v>
      </c>
      <c r="D344" s="24" t="s">
        <v>352</v>
      </c>
      <c r="E344" s="24" t="s">
        <v>70</v>
      </c>
      <c r="F344" s="25" t="s">
        <v>942</v>
      </c>
      <c r="G344" s="26">
        <v>25000</v>
      </c>
      <c r="H344" s="27">
        <v>0</v>
      </c>
      <c r="I344" s="28">
        <v>25</v>
      </c>
      <c r="J344" s="49">
        <v>717.5</v>
      </c>
      <c r="K344" s="50">
        <f t="shared" si="47"/>
        <v>1774.9999999999998</v>
      </c>
      <c r="L344" s="50">
        <f t="shared" si="51"/>
        <v>275</v>
      </c>
      <c r="M344" s="49">
        <v>760</v>
      </c>
      <c r="N344" s="28">
        <f t="shared" si="48"/>
        <v>1772.5000000000002</v>
      </c>
      <c r="O344" s="28"/>
      <c r="P344" s="28">
        <f t="shared" si="50"/>
        <v>1477.5</v>
      </c>
      <c r="Q344" s="28">
        <f t="shared" si="52"/>
        <v>1502.5</v>
      </c>
      <c r="R344" s="28">
        <f t="shared" si="45"/>
        <v>3822.5</v>
      </c>
      <c r="S344" s="28">
        <f t="shared" si="49"/>
        <v>23497.5</v>
      </c>
      <c r="T344" s="51" t="s">
        <v>45</v>
      </c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</row>
    <row r="345" spans="1:56" s="12" customFormat="1" x14ac:dyDescent="0.25">
      <c r="A345" s="85">
        <v>339</v>
      </c>
      <c r="B345" s="24" t="s">
        <v>355</v>
      </c>
      <c r="C345" s="85" t="s">
        <v>935</v>
      </c>
      <c r="D345" s="24" t="s">
        <v>354</v>
      </c>
      <c r="E345" s="24" t="s">
        <v>70</v>
      </c>
      <c r="F345" s="25" t="s">
        <v>942</v>
      </c>
      <c r="G345" s="26">
        <v>25000</v>
      </c>
      <c r="H345" s="27">
        <v>0</v>
      </c>
      <c r="I345" s="28">
        <v>25</v>
      </c>
      <c r="J345" s="49">
        <v>717.5</v>
      </c>
      <c r="K345" s="50">
        <f t="shared" si="47"/>
        <v>1774.9999999999998</v>
      </c>
      <c r="L345" s="50">
        <f t="shared" si="51"/>
        <v>275</v>
      </c>
      <c r="M345" s="49">
        <v>760</v>
      </c>
      <c r="N345" s="28">
        <f t="shared" si="48"/>
        <v>1772.5000000000002</v>
      </c>
      <c r="O345" s="28"/>
      <c r="P345" s="28">
        <f t="shared" si="50"/>
        <v>1477.5</v>
      </c>
      <c r="Q345" s="28">
        <f t="shared" si="52"/>
        <v>1502.5</v>
      </c>
      <c r="R345" s="28">
        <f t="shared" si="45"/>
        <v>3822.5</v>
      </c>
      <c r="S345" s="28">
        <f t="shared" si="49"/>
        <v>23497.5</v>
      </c>
      <c r="T345" s="51" t="s">
        <v>45</v>
      </c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</row>
    <row r="346" spans="1:56" s="12" customFormat="1" x14ac:dyDescent="0.25">
      <c r="A346" s="85">
        <v>340</v>
      </c>
      <c r="B346" s="24" t="s">
        <v>415</v>
      </c>
      <c r="C346" s="85" t="s">
        <v>935</v>
      </c>
      <c r="D346" s="24" t="s">
        <v>414</v>
      </c>
      <c r="E346" s="24" t="s">
        <v>70</v>
      </c>
      <c r="F346" s="25" t="s">
        <v>942</v>
      </c>
      <c r="G346" s="26">
        <v>25000</v>
      </c>
      <c r="H346" s="27">
        <v>0</v>
      </c>
      <c r="I346" s="28">
        <v>25</v>
      </c>
      <c r="J346" s="49">
        <v>717.5</v>
      </c>
      <c r="K346" s="50">
        <f t="shared" si="47"/>
        <v>1774.9999999999998</v>
      </c>
      <c r="L346" s="50">
        <f t="shared" si="51"/>
        <v>275</v>
      </c>
      <c r="M346" s="49">
        <v>760</v>
      </c>
      <c r="N346" s="28">
        <f t="shared" si="48"/>
        <v>1772.5000000000002</v>
      </c>
      <c r="O346" s="28"/>
      <c r="P346" s="28">
        <f t="shared" si="50"/>
        <v>1477.5</v>
      </c>
      <c r="Q346" s="28">
        <f t="shared" si="52"/>
        <v>1502.5</v>
      </c>
      <c r="R346" s="28">
        <f t="shared" ref="R346:R409" si="53">+K346+L346+N346</f>
        <v>3822.5</v>
      </c>
      <c r="S346" s="28">
        <f t="shared" si="49"/>
        <v>23497.5</v>
      </c>
      <c r="T346" s="51" t="s">
        <v>45</v>
      </c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</row>
    <row r="347" spans="1:56" s="12" customFormat="1" x14ac:dyDescent="0.25">
      <c r="A347" s="85">
        <v>341</v>
      </c>
      <c r="B347" s="24" t="s">
        <v>334</v>
      </c>
      <c r="C347" s="85" t="s">
        <v>934</v>
      </c>
      <c r="D347" s="24" t="s">
        <v>333</v>
      </c>
      <c r="E347" s="24" t="s">
        <v>402</v>
      </c>
      <c r="F347" s="25" t="s">
        <v>942</v>
      </c>
      <c r="G347" s="26">
        <v>46000</v>
      </c>
      <c r="H347" s="49">
        <v>1051.3499999999999</v>
      </c>
      <c r="I347" s="28">
        <v>25</v>
      </c>
      <c r="J347" s="49">
        <v>1320.2</v>
      </c>
      <c r="K347" s="50">
        <f t="shared" si="47"/>
        <v>3265.9999999999995</v>
      </c>
      <c r="L347" s="50">
        <f t="shared" si="51"/>
        <v>506.00000000000006</v>
      </c>
      <c r="M347" s="49">
        <v>1398.4</v>
      </c>
      <c r="N347" s="28">
        <f t="shared" si="48"/>
        <v>3261.4</v>
      </c>
      <c r="O347" s="28"/>
      <c r="P347" s="28">
        <f t="shared" si="50"/>
        <v>2718.6000000000004</v>
      </c>
      <c r="Q347" s="28">
        <f t="shared" si="52"/>
        <v>3794.9500000000003</v>
      </c>
      <c r="R347" s="28">
        <f t="shared" si="53"/>
        <v>7033.4</v>
      </c>
      <c r="S347" s="28">
        <f t="shared" si="49"/>
        <v>42205.05</v>
      </c>
      <c r="T347" s="51" t="s">
        <v>45</v>
      </c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</row>
    <row r="348" spans="1:56" s="12" customFormat="1" x14ac:dyDescent="0.25">
      <c r="A348" s="85">
        <v>342</v>
      </c>
      <c r="B348" s="24" t="s">
        <v>988</v>
      </c>
      <c r="C348" s="85" t="s">
        <v>934</v>
      </c>
      <c r="D348" s="24" t="s">
        <v>333</v>
      </c>
      <c r="E348" s="24" t="s">
        <v>989</v>
      </c>
      <c r="F348" s="25" t="s">
        <v>942</v>
      </c>
      <c r="G348" s="26">
        <v>25000</v>
      </c>
      <c r="H348" s="27">
        <v>0</v>
      </c>
      <c r="I348" s="28">
        <v>25</v>
      </c>
      <c r="J348" s="49">
        <v>717.5</v>
      </c>
      <c r="K348" s="50">
        <f t="shared" si="47"/>
        <v>1774.9999999999998</v>
      </c>
      <c r="L348" s="50">
        <f t="shared" si="51"/>
        <v>275</v>
      </c>
      <c r="M348" s="49">
        <v>760</v>
      </c>
      <c r="N348" s="28">
        <f t="shared" si="48"/>
        <v>1772.5000000000002</v>
      </c>
      <c r="O348" s="28"/>
      <c r="P348" s="28">
        <f t="shared" si="50"/>
        <v>1477.5</v>
      </c>
      <c r="Q348" s="28">
        <f t="shared" si="52"/>
        <v>1502.5</v>
      </c>
      <c r="R348" s="28">
        <f t="shared" si="53"/>
        <v>3822.5</v>
      </c>
      <c r="S348" s="28">
        <f t="shared" si="49"/>
        <v>23497.5</v>
      </c>
      <c r="T348" s="51" t="s">
        <v>45</v>
      </c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</row>
    <row r="349" spans="1:56" s="12" customFormat="1" x14ac:dyDescent="0.25">
      <c r="A349" s="85">
        <v>343</v>
      </c>
      <c r="B349" s="24" t="s">
        <v>1019</v>
      </c>
      <c r="C349" s="85" t="s">
        <v>934</v>
      </c>
      <c r="D349" s="24" t="s">
        <v>1020</v>
      </c>
      <c r="E349" s="24" t="s">
        <v>989</v>
      </c>
      <c r="F349" s="25" t="s">
        <v>942</v>
      </c>
      <c r="G349" s="26">
        <v>25000</v>
      </c>
      <c r="H349" s="27">
        <v>0</v>
      </c>
      <c r="I349" s="28">
        <v>25</v>
      </c>
      <c r="J349" s="49">
        <v>717.5</v>
      </c>
      <c r="K349" s="50">
        <f t="shared" si="47"/>
        <v>1774.9999999999998</v>
      </c>
      <c r="L349" s="50">
        <f t="shared" si="51"/>
        <v>275</v>
      </c>
      <c r="M349" s="49">
        <v>760</v>
      </c>
      <c r="N349" s="28">
        <f t="shared" si="48"/>
        <v>1772.5000000000002</v>
      </c>
      <c r="O349" s="28"/>
      <c r="P349" s="28">
        <f t="shared" si="50"/>
        <v>1477.5</v>
      </c>
      <c r="Q349" s="28">
        <f t="shared" si="52"/>
        <v>1502.5</v>
      </c>
      <c r="R349" s="28">
        <f t="shared" si="53"/>
        <v>3822.5</v>
      </c>
      <c r="S349" s="28">
        <f t="shared" si="49"/>
        <v>23497.5</v>
      </c>
      <c r="T349" s="51" t="s">
        <v>45</v>
      </c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</row>
    <row r="350" spans="1:56" s="12" customFormat="1" x14ac:dyDescent="0.25">
      <c r="A350" s="85">
        <v>344</v>
      </c>
      <c r="B350" s="24" t="s">
        <v>1098</v>
      </c>
      <c r="C350" s="85" t="s">
        <v>935</v>
      </c>
      <c r="D350" s="24" t="s">
        <v>1020</v>
      </c>
      <c r="E350" s="24" t="s">
        <v>989</v>
      </c>
      <c r="F350" s="25" t="s">
        <v>942</v>
      </c>
      <c r="G350" s="26">
        <v>25000</v>
      </c>
      <c r="H350" s="27">
        <v>0</v>
      </c>
      <c r="I350" s="28">
        <v>25</v>
      </c>
      <c r="J350" s="49">
        <v>717.5</v>
      </c>
      <c r="K350" s="50">
        <f t="shared" si="47"/>
        <v>1774.9999999999998</v>
      </c>
      <c r="L350" s="50">
        <f t="shared" si="51"/>
        <v>275</v>
      </c>
      <c r="M350" s="49">
        <v>760</v>
      </c>
      <c r="N350" s="28">
        <f t="shared" si="48"/>
        <v>1772.5000000000002</v>
      </c>
      <c r="O350" s="28"/>
      <c r="P350" s="28">
        <f t="shared" si="50"/>
        <v>1477.5</v>
      </c>
      <c r="Q350" s="28">
        <f t="shared" si="52"/>
        <v>1502.5</v>
      </c>
      <c r="R350" s="28">
        <f t="shared" si="53"/>
        <v>3822.5</v>
      </c>
      <c r="S350" s="28">
        <f t="shared" si="49"/>
        <v>23497.5</v>
      </c>
      <c r="T350" s="51" t="s">
        <v>45</v>
      </c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</row>
    <row r="351" spans="1:56" s="12" customFormat="1" x14ac:dyDescent="0.25">
      <c r="A351" s="85">
        <v>345</v>
      </c>
      <c r="B351" s="24" t="s">
        <v>1107</v>
      </c>
      <c r="C351" s="85" t="s">
        <v>934</v>
      </c>
      <c r="D351" s="24" t="s">
        <v>1020</v>
      </c>
      <c r="E351" s="24" t="s">
        <v>197</v>
      </c>
      <c r="F351" s="25" t="s">
        <v>938</v>
      </c>
      <c r="G351" s="26">
        <v>16000</v>
      </c>
      <c r="H351" s="27">
        <v>0</v>
      </c>
      <c r="I351" s="28">
        <v>25</v>
      </c>
      <c r="J351" s="49">
        <v>459.2</v>
      </c>
      <c r="K351" s="50">
        <f t="shared" si="47"/>
        <v>1136</v>
      </c>
      <c r="L351" s="50">
        <f t="shared" si="51"/>
        <v>176.00000000000003</v>
      </c>
      <c r="M351" s="49">
        <v>486.4</v>
      </c>
      <c r="N351" s="28">
        <f t="shared" si="48"/>
        <v>1134.4000000000001</v>
      </c>
      <c r="O351" s="28"/>
      <c r="P351" s="28">
        <f t="shared" si="50"/>
        <v>945.59999999999991</v>
      </c>
      <c r="Q351" s="28">
        <f t="shared" si="52"/>
        <v>970.59999999999991</v>
      </c>
      <c r="R351" s="28">
        <f t="shared" si="53"/>
        <v>2446.4</v>
      </c>
      <c r="S351" s="28">
        <f t="shared" si="49"/>
        <v>15029.4</v>
      </c>
      <c r="T351" s="51" t="s">
        <v>45</v>
      </c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</row>
    <row r="352" spans="1:56" s="12" customFormat="1" x14ac:dyDescent="0.25">
      <c r="A352" s="85">
        <v>346</v>
      </c>
      <c r="B352" s="24" t="s">
        <v>336</v>
      </c>
      <c r="C352" s="85" t="s">
        <v>934</v>
      </c>
      <c r="D352" s="24" t="s">
        <v>335</v>
      </c>
      <c r="E352" s="24" t="s">
        <v>70</v>
      </c>
      <c r="F352" s="25" t="s">
        <v>942</v>
      </c>
      <c r="G352" s="26">
        <v>25000</v>
      </c>
      <c r="H352" s="27">
        <v>0</v>
      </c>
      <c r="I352" s="28">
        <v>25</v>
      </c>
      <c r="J352" s="49">
        <v>717.5</v>
      </c>
      <c r="K352" s="50">
        <f t="shared" si="47"/>
        <v>1774.9999999999998</v>
      </c>
      <c r="L352" s="50">
        <f t="shared" si="51"/>
        <v>275</v>
      </c>
      <c r="M352" s="49">
        <v>760</v>
      </c>
      <c r="N352" s="28">
        <f t="shared" si="48"/>
        <v>1772.5000000000002</v>
      </c>
      <c r="O352" s="28"/>
      <c r="P352" s="28">
        <f t="shared" si="50"/>
        <v>1477.5</v>
      </c>
      <c r="Q352" s="28">
        <f t="shared" si="52"/>
        <v>1502.5</v>
      </c>
      <c r="R352" s="28">
        <f t="shared" si="53"/>
        <v>3822.5</v>
      </c>
      <c r="S352" s="28">
        <f t="shared" si="49"/>
        <v>23497.5</v>
      </c>
      <c r="T352" s="51" t="s">
        <v>45</v>
      </c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</row>
    <row r="353" spans="1:56" s="12" customFormat="1" x14ac:dyDescent="0.25">
      <c r="A353" s="85">
        <v>347</v>
      </c>
      <c r="B353" s="24" t="s">
        <v>1055</v>
      </c>
      <c r="C353" s="85" t="s">
        <v>934</v>
      </c>
      <c r="D353" s="24" t="s">
        <v>335</v>
      </c>
      <c r="E353" s="24" t="s">
        <v>991</v>
      </c>
      <c r="F353" s="25" t="s">
        <v>942</v>
      </c>
      <c r="G353" s="26">
        <v>25000</v>
      </c>
      <c r="H353" s="27">
        <v>0</v>
      </c>
      <c r="I353" s="28">
        <v>25</v>
      </c>
      <c r="J353" s="49">
        <v>717.5</v>
      </c>
      <c r="K353" s="50">
        <f t="shared" si="47"/>
        <v>1774.9999999999998</v>
      </c>
      <c r="L353" s="50">
        <f t="shared" si="51"/>
        <v>275</v>
      </c>
      <c r="M353" s="49">
        <v>760</v>
      </c>
      <c r="N353" s="28">
        <f t="shared" si="48"/>
        <v>1772.5000000000002</v>
      </c>
      <c r="O353" s="28"/>
      <c r="P353" s="28">
        <f t="shared" si="50"/>
        <v>1477.5</v>
      </c>
      <c r="Q353" s="28">
        <f t="shared" si="52"/>
        <v>1502.5</v>
      </c>
      <c r="R353" s="28">
        <f t="shared" si="53"/>
        <v>3822.5</v>
      </c>
      <c r="S353" s="28">
        <f t="shared" si="49"/>
        <v>23497.5</v>
      </c>
      <c r="T353" s="51" t="s">
        <v>45</v>
      </c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</row>
    <row r="354" spans="1:56" s="12" customFormat="1" x14ac:dyDescent="0.25">
      <c r="A354" s="85">
        <v>348</v>
      </c>
      <c r="B354" s="24" t="s">
        <v>1081</v>
      </c>
      <c r="C354" s="85" t="s">
        <v>934</v>
      </c>
      <c r="D354" s="24" t="s">
        <v>1080</v>
      </c>
      <c r="E354" s="24" t="s">
        <v>109</v>
      </c>
      <c r="F354" s="25" t="s">
        <v>942</v>
      </c>
      <c r="G354" s="26">
        <v>25000</v>
      </c>
      <c r="H354" s="27">
        <v>0</v>
      </c>
      <c r="I354" s="28">
        <v>25</v>
      </c>
      <c r="J354" s="49">
        <v>717.5</v>
      </c>
      <c r="K354" s="50">
        <f t="shared" si="47"/>
        <v>1774.9999999999998</v>
      </c>
      <c r="L354" s="50">
        <f t="shared" si="51"/>
        <v>275</v>
      </c>
      <c r="M354" s="49">
        <v>760</v>
      </c>
      <c r="N354" s="28">
        <f t="shared" si="48"/>
        <v>1772.5000000000002</v>
      </c>
      <c r="O354" s="28"/>
      <c r="P354" s="28">
        <f t="shared" si="50"/>
        <v>1477.5</v>
      </c>
      <c r="Q354" s="28">
        <f t="shared" si="52"/>
        <v>1502.5</v>
      </c>
      <c r="R354" s="28">
        <f t="shared" si="53"/>
        <v>3822.5</v>
      </c>
      <c r="S354" s="28">
        <f t="shared" si="49"/>
        <v>23497.5</v>
      </c>
      <c r="T354" s="51" t="s">
        <v>45</v>
      </c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</row>
    <row r="355" spans="1:56" s="12" customFormat="1" x14ac:dyDescent="0.25">
      <c r="A355" s="85">
        <v>349</v>
      </c>
      <c r="B355" s="24" t="s">
        <v>1066</v>
      </c>
      <c r="C355" s="85" t="s">
        <v>934</v>
      </c>
      <c r="D355" s="24" t="s">
        <v>1065</v>
      </c>
      <c r="E355" s="24" t="s">
        <v>70</v>
      </c>
      <c r="F355" s="25" t="s">
        <v>942</v>
      </c>
      <c r="G355" s="26">
        <v>25000</v>
      </c>
      <c r="H355" s="27">
        <v>0</v>
      </c>
      <c r="I355" s="28">
        <v>25</v>
      </c>
      <c r="J355" s="49">
        <v>717.5</v>
      </c>
      <c r="K355" s="50">
        <f t="shared" si="47"/>
        <v>1774.9999999999998</v>
      </c>
      <c r="L355" s="50">
        <f t="shared" si="51"/>
        <v>275</v>
      </c>
      <c r="M355" s="49">
        <v>760</v>
      </c>
      <c r="N355" s="28">
        <f t="shared" si="48"/>
        <v>1772.5000000000002</v>
      </c>
      <c r="O355" s="28"/>
      <c r="P355" s="28">
        <f t="shared" si="50"/>
        <v>1477.5</v>
      </c>
      <c r="Q355" s="28">
        <f t="shared" si="52"/>
        <v>1502.5</v>
      </c>
      <c r="R355" s="28">
        <f t="shared" si="53"/>
        <v>3822.5</v>
      </c>
      <c r="S355" s="28">
        <f t="shared" si="49"/>
        <v>23497.5</v>
      </c>
      <c r="T355" s="51" t="s">
        <v>45</v>
      </c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</row>
    <row r="356" spans="1:56" s="12" customFormat="1" x14ac:dyDescent="0.25">
      <c r="A356" s="85">
        <v>350</v>
      </c>
      <c r="B356" s="24" t="s">
        <v>1117</v>
      </c>
      <c r="C356" s="85" t="s">
        <v>935</v>
      </c>
      <c r="D356" s="24" t="s">
        <v>1133</v>
      </c>
      <c r="E356" s="24" t="s">
        <v>70</v>
      </c>
      <c r="F356" s="25" t="s">
        <v>938</v>
      </c>
      <c r="G356" s="45">
        <v>25000</v>
      </c>
      <c r="H356" s="46">
        <v>0</v>
      </c>
      <c r="I356" s="28">
        <v>25</v>
      </c>
      <c r="J356" s="88">
        <v>717.5</v>
      </c>
      <c r="K356" s="55">
        <f t="shared" si="47"/>
        <v>1774.9999999999998</v>
      </c>
      <c r="L356" s="55">
        <f t="shared" si="51"/>
        <v>275</v>
      </c>
      <c r="M356" s="88">
        <v>760</v>
      </c>
      <c r="N356" s="47">
        <f t="shared" si="48"/>
        <v>1772.5000000000002</v>
      </c>
      <c r="O356" s="47"/>
      <c r="P356" s="47">
        <f t="shared" si="50"/>
        <v>1477.5</v>
      </c>
      <c r="Q356" s="28">
        <f t="shared" si="52"/>
        <v>1502.5</v>
      </c>
      <c r="R356" s="47">
        <f t="shared" si="53"/>
        <v>3822.5</v>
      </c>
      <c r="S356" s="47">
        <f t="shared" si="49"/>
        <v>23497.5</v>
      </c>
      <c r="T356" s="51" t="s">
        <v>45</v>
      </c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</row>
    <row r="357" spans="1:56" s="12" customFormat="1" x14ac:dyDescent="0.25">
      <c r="A357" s="85">
        <v>351</v>
      </c>
      <c r="B357" s="24" t="s">
        <v>1146</v>
      </c>
      <c r="C357" s="85" t="s">
        <v>934</v>
      </c>
      <c r="D357" s="24" t="s">
        <v>1145</v>
      </c>
      <c r="E357" s="24" t="s">
        <v>123</v>
      </c>
      <c r="F357" s="25" t="s">
        <v>938</v>
      </c>
      <c r="G357" s="45">
        <v>25000</v>
      </c>
      <c r="H357" s="46">
        <v>0</v>
      </c>
      <c r="I357" s="28">
        <v>25</v>
      </c>
      <c r="J357" s="88">
        <v>717.5</v>
      </c>
      <c r="K357" s="55">
        <f t="shared" si="47"/>
        <v>1774.9999999999998</v>
      </c>
      <c r="L357" s="55">
        <f t="shared" si="51"/>
        <v>275</v>
      </c>
      <c r="M357" s="88">
        <v>760</v>
      </c>
      <c r="N357" s="47">
        <f t="shared" si="48"/>
        <v>1772.5000000000002</v>
      </c>
      <c r="O357" s="47"/>
      <c r="P357" s="47">
        <f t="shared" si="50"/>
        <v>1477.5</v>
      </c>
      <c r="Q357" s="28">
        <f t="shared" si="52"/>
        <v>1502.5</v>
      </c>
      <c r="R357" s="47">
        <f t="shared" si="53"/>
        <v>3822.5</v>
      </c>
      <c r="S357" s="47">
        <f t="shared" si="49"/>
        <v>23497.5</v>
      </c>
      <c r="T357" s="51" t="s">
        <v>45</v>
      </c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</row>
    <row r="358" spans="1:56" s="12" customFormat="1" x14ac:dyDescent="0.25">
      <c r="A358" s="85">
        <v>352</v>
      </c>
      <c r="B358" s="24" t="s">
        <v>58</v>
      </c>
      <c r="C358" s="85" t="s">
        <v>934</v>
      </c>
      <c r="D358" s="24" t="s">
        <v>156</v>
      </c>
      <c r="E358" s="24" t="s">
        <v>68</v>
      </c>
      <c r="F358" s="25" t="s">
        <v>943</v>
      </c>
      <c r="G358" s="26">
        <v>45000</v>
      </c>
      <c r="H358" s="49">
        <v>1148.33</v>
      </c>
      <c r="I358" s="28">
        <v>25</v>
      </c>
      <c r="J358" s="49">
        <v>1291.5</v>
      </c>
      <c r="K358" s="50">
        <f t="shared" si="47"/>
        <v>3194.9999999999995</v>
      </c>
      <c r="L358" s="50">
        <f t="shared" si="51"/>
        <v>495.00000000000006</v>
      </c>
      <c r="M358" s="49">
        <v>1368</v>
      </c>
      <c r="N358" s="28">
        <f t="shared" si="48"/>
        <v>3190.5</v>
      </c>
      <c r="O358" s="28"/>
      <c r="P358" s="28">
        <f t="shared" si="50"/>
        <v>2659.5</v>
      </c>
      <c r="Q358" s="28">
        <f t="shared" si="52"/>
        <v>3832.83</v>
      </c>
      <c r="R358" s="28">
        <f t="shared" si="53"/>
        <v>6880.5</v>
      </c>
      <c r="S358" s="28">
        <f t="shared" si="49"/>
        <v>41167.17</v>
      </c>
      <c r="T358" s="51" t="s">
        <v>45</v>
      </c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</row>
    <row r="359" spans="1:56" s="12" customFormat="1" x14ac:dyDescent="0.25">
      <c r="A359" s="85">
        <v>353</v>
      </c>
      <c r="B359" s="24" t="s">
        <v>866</v>
      </c>
      <c r="C359" s="85" t="s">
        <v>935</v>
      </c>
      <c r="D359" s="24" t="s">
        <v>156</v>
      </c>
      <c r="E359" s="24" t="s">
        <v>143</v>
      </c>
      <c r="F359" s="25" t="s">
        <v>943</v>
      </c>
      <c r="G359" s="26">
        <v>25000</v>
      </c>
      <c r="H359" s="27">
        <v>0</v>
      </c>
      <c r="I359" s="28">
        <v>25</v>
      </c>
      <c r="J359" s="49">
        <v>717.5</v>
      </c>
      <c r="K359" s="50">
        <f t="shared" si="47"/>
        <v>1774.9999999999998</v>
      </c>
      <c r="L359" s="50">
        <f t="shared" si="51"/>
        <v>275</v>
      </c>
      <c r="M359" s="49">
        <v>760</v>
      </c>
      <c r="N359" s="28">
        <f t="shared" si="48"/>
        <v>1772.5000000000002</v>
      </c>
      <c r="O359" s="28"/>
      <c r="P359" s="28">
        <f t="shared" si="50"/>
        <v>1477.5</v>
      </c>
      <c r="Q359" s="28">
        <f t="shared" si="52"/>
        <v>1502.5</v>
      </c>
      <c r="R359" s="28">
        <f t="shared" si="53"/>
        <v>3822.5</v>
      </c>
      <c r="S359" s="28">
        <f t="shared" si="49"/>
        <v>23497.5</v>
      </c>
      <c r="T359" s="51" t="s">
        <v>45</v>
      </c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</row>
    <row r="360" spans="1:56" s="12" customFormat="1" x14ac:dyDescent="0.25">
      <c r="A360" s="85">
        <v>354</v>
      </c>
      <c r="B360" s="24" t="s">
        <v>867</v>
      </c>
      <c r="C360" s="85" t="s">
        <v>934</v>
      </c>
      <c r="D360" s="24" t="s">
        <v>156</v>
      </c>
      <c r="E360" s="24" t="s">
        <v>109</v>
      </c>
      <c r="F360" s="25" t="s">
        <v>943</v>
      </c>
      <c r="G360" s="26">
        <v>25000</v>
      </c>
      <c r="H360" s="27">
        <v>0</v>
      </c>
      <c r="I360" s="28">
        <v>25</v>
      </c>
      <c r="J360" s="49">
        <v>717.5</v>
      </c>
      <c r="K360" s="50">
        <f t="shared" si="47"/>
        <v>1774.9999999999998</v>
      </c>
      <c r="L360" s="50">
        <f t="shared" si="51"/>
        <v>275</v>
      </c>
      <c r="M360" s="49">
        <v>760</v>
      </c>
      <c r="N360" s="28">
        <f t="shared" si="48"/>
        <v>1772.5000000000002</v>
      </c>
      <c r="O360" s="28"/>
      <c r="P360" s="28">
        <f t="shared" si="50"/>
        <v>1477.5</v>
      </c>
      <c r="Q360" s="28">
        <f t="shared" si="52"/>
        <v>1502.5</v>
      </c>
      <c r="R360" s="28">
        <f t="shared" si="53"/>
        <v>3822.5</v>
      </c>
      <c r="S360" s="28">
        <f t="shared" si="49"/>
        <v>23497.5</v>
      </c>
      <c r="T360" s="51" t="s">
        <v>45</v>
      </c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</row>
    <row r="361" spans="1:56" s="12" customFormat="1" x14ac:dyDescent="0.25">
      <c r="A361" s="85">
        <v>355</v>
      </c>
      <c r="B361" s="24" t="s">
        <v>868</v>
      </c>
      <c r="C361" s="85" t="s">
        <v>934</v>
      </c>
      <c r="D361" s="24" t="s">
        <v>871</v>
      </c>
      <c r="E361" s="24" t="s">
        <v>177</v>
      </c>
      <c r="F361" s="25" t="s">
        <v>943</v>
      </c>
      <c r="G361" s="26">
        <v>50000</v>
      </c>
      <c r="H361" s="26">
        <v>1615.89</v>
      </c>
      <c r="I361" s="28">
        <v>25</v>
      </c>
      <c r="J361" s="49">
        <v>1435</v>
      </c>
      <c r="K361" s="50">
        <f t="shared" si="47"/>
        <v>3549.9999999999995</v>
      </c>
      <c r="L361" s="50">
        <f t="shared" si="51"/>
        <v>550</v>
      </c>
      <c r="M361" s="49">
        <v>1520</v>
      </c>
      <c r="N361" s="28">
        <f t="shared" si="48"/>
        <v>3545.0000000000005</v>
      </c>
      <c r="O361" s="28"/>
      <c r="P361" s="28">
        <f t="shared" si="50"/>
        <v>2955</v>
      </c>
      <c r="Q361" s="28">
        <f t="shared" si="52"/>
        <v>4595.8900000000003</v>
      </c>
      <c r="R361" s="28">
        <f t="shared" si="53"/>
        <v>7645</v>
      </c>
      <c r="S361" s="28">
        <f t="shared" si="49"/>
        <v>45404.11</v>
      </c>
      <c r="T361" s="51" t="s">
        <v>45</v>
      </c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</row>
    <row r="362" spans="1:56" s="12" customFormat="1" x14ac:dyDescent="0.25">
      <c r="A362" s="85">
        <v>356</v>
      </c>
      <c r="B362" s="24" t="s">
        <v>870</v>
      </c>
      <c r="C362" s="85" t="s">
        <v>934</v>
      </c>
      <c r="D362" s="24" t="s">
        <v>871</v>
      </c>
      <c r="E362" s="24" t="s">
        <v>168</v>
      </c>
      <c r="F362" s="25" t="s">
        <v>943</v>
      </c>
      <c r="G362" s="26">
        <v>61000</v>
      </c>
      <c r="H362" s="49">
        <v>3357.38</v>
      </c>
      <c r="I362" s="28">
        <v>25</v>
      </c>
      <c r="J362" s="49">
        <v>1750.7</v>
      </c>
      <c r="K362" s="50">
        <f t="shared" si="47"/>
        <v>4331</v>
      </c>
      <c r="L362" s="50">
        <f t="shared" si="51"/>
        <v>671.00000000000011</v>
      </c>
      <c r="M362" s="49">
        <v>1854.4</v>
      </c>
      <c r="N362" s="28">
        <f t="shared" si="48"/>
        <v>4324.9000000000005</v>
      </c>
      <c r="O362" s="28"/>
      <c r="P362" s="28">
        <f t="shared" si="50"/>
        <v>3605.1000000000004</v>
      </c>
      <c r="Q362" s="28">
        <f t="shared" si="52"/>
        <v>6987.48</v>
      </c>
      <c r="R362" s="28">
        <f t="shared" si="53"/>
        <v>9326.9000000000015</v>
      </c>
      <c r="S362" s="28">
        <f t="shared" si="49"/>
        <v>54012.520000000004</v>
      </c>
      <c r="T362" s="51" t="s">
        <v>45</v>
      </c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</row>
    <row r="363" spans="1:56" s="15" customFormat="1" x14ac:dyDescent="0.25">
      <c r="A363" s="85">
        <v>357</v>
      </c>
      <c r="B363" s="24" t="s">
        <v>919</v>
      </c>
      <c r="C363" s="85" t="s">
        <v>934</v>
      </c>
      <c r="D363" s="24" t="s">
        <v>871</v>
      </c>
      <c r="E363" s="24" t="s">
        <v>920</v>
      </c>
      <c r="F363" s="25" t="s">
        <v>943</v>
      </c>
      <c r="G363" s="26">
        <v>46000</v>
      </c>
      <c r="H363" s="49">
        <v>813.25</v>
      </c>
      <c r="I363" s="28">
        <v>25</v>
      </c>
      <c r="J363" s="49">
        <v>1320.2</v>
      </c>
      <c r="K363" s="50">
        <f t="shared" si="47"/>
        <v>3265.9999999999995</v>
      </c>
      <c r="L363" s="50">
        <f t="shared" si="51"/>
        <v>506.00000000000006</v>
      </c>
      <c r="M363" s="49">
        <v>1398.4</v>
      </c>
      <c r="N363" s="28">
        <f t="shared" si="48"/>
        <v>3261.4</v>
      </c>
      <c r="O363" s="28"/>
      <c r="P363" s="28">
        <f t="shared" si="50"/>
        <v>2718.6000000000004</v>
      </c>
      <c r="Q363" s="28">
        <f t="shared" si="52"/>
        <v>3556.85</v>
      </c>
      <c r="R363" s="28">
        <f t="shared" si="53"/>
        <v>7033.4</v>
      </c>
      <c r="S363" s="28">
        <f t="shared" si="49"/>
        <v>42443.15</v>
      </c>
      <c r="T363" s="51" t="s">
        <v>45</v>
      </c>
      <c r="U363" s="162"/>
      <c r="V363" s="162"/>
      <c r="W363" s="162"/>
      <c r="X363" s="162"/>
      <c r="Y363" s="162"/>
      <c r="Z363" s="162"/>
      <c r="AA363" s="162"/>
      <c r="AB363" s="162"/>
      <c r="AC363" s="162"/>
      <c r="AD363" s="162"/>
      <c r="AE363" s="162"/>
      <c r="AF363" s="162"/>
      <c r="AG363" s="162"/>
      <c r="AH363" s="162"/>
      <c r="AI363" s="162"/>
      <c r="AJ363" s="162"/>
      <c r="AK363" s="162"/>
      <c r="AL363" s="162"/>
      <c r="AM363" s="162"/>
      <c r="AN363" s="162"/>
      <c r="AO363" s="162"/>
      <c r="AP363" s="162"/>
      <c r="AQ363" s="162"/>
      <c r="AR363" s="162"/>
      <c r="AS363" s="162"/>
      <c r="AT363" s="162"/>
      <c r="AU363" s="162"/>
      <c r="AV363" s="162"/>
      <c r="AW363" s="162"/>
      <c r="AX363" s="162"/>
      <c r="AY363" s="162"/>
      <c r="AZ363" s="162"/>
      <c r="BA363" s="162"/>
      <c r="BB363" s="162"/>
      <c r="BC363" s="162"/>
      <c r="BD363" s="162"/>
    </row>
    <row r="364" spans="1:56" s="12" customFormat="1" x14ac:dyDescent="0.25">
      <c r="A364" s="85">
        <v>358</v>
      </c>
      <c r="B364" s="24" t="s">
        <v>869</v>
      </c>
      <c r="C364" s="85" t="s">
        <v>934</v>
      </c>
      <c r="D364" s="24" t="s">
        <v>871</v>
      </c>
      <c r="E364" s="24" t="s">
        <v>37</v>
      </c>
      <c r="F364" s="25" t="s">
        <v>942</v>
      </c>
      <c r="G364" s="26">
        <v>25000</v>
      </c>
      <c r="H364" s="27">
        <v>0</v>
      </c>
      <c r="I364" s="28">
        <v>25</v>
      </c>
      <c r="J364" s="49">
        <v>717.5</v>
      </c>
      <c r="K364" s="50">
        <f t="shared" si="47"/>
        <v>1774.9999999999998</v>
      </c>
      <c r="L364" s="50">
        <f t="shared" si="51"/>
        <v>275</v>
      </c>
      <c r="M364" s="49">
        <v>760</v>
      </c>
      <c r="N364" s="28">
        <f t="shared" si="48"/>
        <v>1772.5000000000002</v>
      </c>
      <c r="O364" s="28"/>
      <c r="P364" s="28">
        <f t="shared" si="50"/>
        <v>1477.5</v>
      </c>
      <c r="Q364" s="28">
        <f t="shared" si="52"/>
        <v>1502.5</v>
      </c>
      <c r="R364" s="28">
        <f t="shared" si="53"/>
        <v>3822.5</v>
      </c>
      <c r="S364" s="28">
        <f t="shared" si="49"/>
        <v>23497.5</v>
      </c>
      <c r="T364" s="51" t="s">
        <v>45</v>
      </c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</row>
    <row r="365" spans="1:56" s="12" customFormat="1" x14ac:dyDescent="0.25">
      <c r="A365" s="85">
        <v>359</v>
      </c>
      <c r="B365" s="24" t="s">
        <v>417</v>
      </c>
      <c r="C365" s="85" t="s">
        <v>935</v>
      </c>
      <c r="D365" s="24" t="s">
        <v>416</v>
      </c>
      <c r="E365" s="24" t="s">
        <v>401</v>
      </c>
      <c r="F365" s="25" t="s">
        <v>943</v>
      </c>
      <c r="G365" s="26">
        <v>190000</v>
      </c>
      <c r="H365" s="26">
        <v>32901.42</v>
      </c>
      <c r="I365" s="28">
        <v>25</v>
      </c>
      <c r="J365" s="49">
        <v>5453</v>
      </c>
      <c r="K365" s="50">
        <f t="shared" si="47"/>
        <v>13489.999999999998</v>
      </c>
      <c r="L365" s="50">
        <f t="shared" si="51"/>
        <v>2090</v>
      </c>
      <c r="M365" s="49">
        <v>5685.41</v>
      </c>
      <c r="N365" s="28">
        <f t="shared" si="48"/>
        <v>13471</v>
      </c>
      <c r="O365" s="28"/>
      <c r="P365" s="28">
        <f t="shared" si="50"/>
        <v>11138.41</v>
      </c>
      <c r="Q365" s="28">
        <f t="shared" si="52"/>
        <v>44064.83</v>
      </c>
      <c r="R365" s="28">
        <f t="shared" si="53"/>
        <v>29051</v>
      </c>
      <c r="S365" s="28">
        <f t="shared" si="49"/>
        <v>145935.16999999998</v>
      </c>
      <c r="T365" s="51" t="s">
        <v>45</v>
      </c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</row>
    <row r="366" spans="1:56" s="12" customFormat="1" x14ac:dyDescent="0.25">
      <c r="A366" s="85">
        <v>360</v>
      </c>
      <c r="B366" s="24" t="s">
        <v>419</v>
      </c>
      <c r="C366" s="85" t="s">
        <v>935</v>
      </c>
      <c r="D366" s="24" t="s">
        <v>416</v>
      </c>
      <c r="E366" s="24" t="s">
        <v>856</v>
      </c>
      <c r="F366" s="25" t="s">
        <v>943</v>
      </c>
      <c r="G366" s="26">
        <v>90000</v>
      </c>
      <c r="H366" s="26">
        <v>9753.1200000000008</v>
      </c>
      <c r="I366" s="28">
        <v>25</v>
      </c>
      <c r="J366" s="49">
        <v>2583</v>
      </c>
      <c r="K366" s="50">
        <f t="shared" si="47"/>
        <v>6389.9999999999991</v>
      </c>
      <c r="L366" s="50">
        <f t="shared" si="51"/>
        <v>990.00000000000011</v>
      </c>
      <c r="M366" s="49">
        <v>2736</v>
      </c>
      <c r="N366" s="28">
        <f t="shared" si="48"/>
        <v>6381</v>
      </c>
      <c r="O366" s="28"/>
      <c r="P366" s="28">
        <f t="shared" si="50"/>
        <v>5319</v>
      </c>
      <c r="Q366" s="28">
        <f t="shared" si="52"/>
        <v>15097.12</v>
      </c>
      <c r="R366" s="28">
        <f t="shared" si="53"/>
        <v>13761</v>
      </c>
      <c r="S366" s="28">
        <f t="shared" si="49"/>
        <v>74902.880000000005</v>
      </c>
      <c r="T366" s="51" t="s">
        <v>45</v>
      </c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</row>
    <row r="367" spans="1:56" s="12" customFormat="1" x14ac:dyDescent="0.25">
      <c r="A367" s="85">
        <v>361</v>
      </c>
      <c r="B367" s="24" t="s">
        <v>421</v>
      </c>
      <c r="C367" s="85" t="s">
        <v>935</v>
      </c>
      <c r="D367" s="24" t="s">
        <v>416</v>
      </c>
      <c r="E367" s="24" t="s">
        <v>857</v>
      </c>
      <c r="F367" s="25" t="s">
        <v>943</v>
      </c>
      <c r="G367" s="26">
        <v>55000</v>
      </c>
      <c r="H367" s="49">
        <v>2321.5700000000002</v>
      </c>
      <c r="I367" s="28">
        <v>25</v>
      </c>
      <c r="J367" s="49">
        <v>1578.5</v>
      </c>
      <c r="K367" s="50">
        <f t="shared" si="47"/>
        <v>3904.9999999999995</v>
      </c>
      <c r="L367" s="50">
        <f t="shared" si="51"/>
        <v>605.00000000000011</v>
      </c>
      <c r="M367" s="49">
        <v>1672</v>
      </c>
      <c r="N367" s="28">
        <f t="shared" si="48"/>
        <v>3899.5000000000005</v>
      </c>
      <c r="O367" s="28"/>
      <c r="P367" s="28">
        <f t="shared" si="50"/>
        <v>3250.5</v>
      </c>
      <c r="Q367" s="28">
        <f t="shared" si="52"/>
        <v>5597.07</v>
      </c>
      <c r="R367" s="28">
        <f t="shared" si="53"/>
        <v>8409.5</v>
      </c>
      <c r="S367" s="28">
        <f t="shared" si="49"/>
        <v>49402.93</v>
      </c>
      <c r="T367" s="51" t="s">
        <v>45</v>
      </c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</row>
    <row r="368" spans="1:56" s="12" customFormat="1" x14ac:dyDescent="0.25">
      <c r="A368" s="85">
        <v>362</v>
      </c>
      <c r="B368" s="24" t="s">
        <v>119</v>
      </c>
      <c r="C368" s="111" t="s">
        <v>934</v>
      </c>
      <c r="D368" s="24" t="s">
        <v>416</v>
      </c>
      <c r="E368" s="24" t="s">
        <v>120</v>
      </c>
      <c r="F368" s="25" t="s">
        <v>943</v>
      </c>
      <c r="G368" s="26">
        <v>50000</v>
      </c>
      <c r="H368" s="26">
        <v>1615.89</v>
      </c>
      <c r="I368" s="28">
        <v>25</v>
      </c>
      <c r="J368" s="49">
        <v>1435</v>
      </c>
      <c r="K368" s="50">
        <f t="shared" si="47"/>
        <v>3549.9999999999995</v>
      </c>
      <c r="L368" s="50">
        <f t="shared" si="51"/>
        <v>550</v>
      </c>
      <c r="M368" s="49">
        <v>1520</v>
      </c>
      <c r="N368" s="28">
        <f t="shared" si="48"/>
        <v>3545.0000000000005</v>
      </c>
      <c r="O368" s="28"/>
      <c r="P368" s="28">
        <f t="shared" si="50"/>
        <v>2955</v>
      </c>
      <c r="Q368" s="28">
        <f t="shared" si="52"/>
        <v>4595.8900000000003</v>
      </c>
      <c r="R368" s="28">
        <f t="shared" si="53"/>
        <v>7645</v>
      </c>
      <c r="S368" s="28">
        <f t="shared" si="49"/>
        <v>45404.11</v>
      </c>
      <c r="T368" s="51" t="s">
        <v>45</v>
      </c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</row>
    <row r="369" spans="1:56" s="12" customFormat="1" x14ac:dyDescent="0.25">
      <c r="A369" s="85">
        <v>363</v>
      </c>
      <c r="B369" s="24" t="s">
        <v>422</v>
      </c>
      <c r="C369" s="85" t="s">
        <v>935</v>
      </c>
      <c r="D369" s="24" t="s">
        <v>416</v>
      </c>
      <c r="E369" s="24" t="s">
        <v>122</v>
      </c>
      <c r="F369" s="25" t="s">
        <v>942</v>
      </c>
      <c r="G369" s="26">
        <v>42000</v>
      </c>
      <c r="H369" s="27">
        <v>724.92</v>
      </c>
      <c r="I369" s="28">
        <v>25</v>
      </c>
      <c r="J369" s="49">
        <v>1205.4000000000001</v>
      </c>
      <c r="K369" s="50">
        <f t="shared" si="47"/>
        <v>2981.9999999999995</v>
      </c>
      <c r="L369" s="50">
        <f t="shared" si="51"/>
        <v>462.00000000000006</v>
      </c>
      <c r="M369" s="49">
        <v>1276.8</v>
      </c>
      <c r="N369" s="28">
        <f t="shared" si="48"/>
        <v>2977.8</v>
      </c>
      <c r="O369" s="28"/>
      <c r="P369" s="28">
        <f t="shared" si="50"/>
        <v>2482.1999999999998</v>
      </c>
      <c r="Q369" s="28">
        <f t="shared" si="52"/>
        <v>3232.12</v>
      </c>
      <c r="R369" s="28">
        <f t="shared" si="53"/>
        <v>6421.7999999999993</v>
      </c>
      <c r="S369" s="28">
        <f t="shared" si="49"/>
        <v>38767.879999999997</v>
      </c>
      <c r="T369" s="51" t="s">
        <v>45</v>
      </c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</row>
    <row r="370" spans="1:56" s="12" customFormat="1" x14ac:dyDescent="0.25">
      <c r="A370" s="85">
        <v>364</v>
      </c>
      <c r="B370" s="24" t="s">
        <v>420</v>
      </c>
      <c r="C370" s="85" t="s">
        <v>934</v>
      </c>
      <c r="D370" s="24" t="s">
        <v>416</v>
      </c>
      <c r="E370" s="24" t="s">
        <v>109</v>
      </c>
      <c r="F370" s="25" t="s">
        <v>942</v>
      </c>
      <c r="G370" s="26">
        <v>45000</v>
      </c>
      <c r="H370" s="49">
        <v>1148.33</v>
      </c>
      <c r="I370" s="28">
        <v>25</v>
      </c>
      <c r="J370" s="49">
        <v>1291.5</v>
      </c>
      <c r="K370" s="50">
        <f t="shared" si="47"/>
        <v>3194.9999999999995</v>
      </c>
      <c r="L370" s="50">
        <f t="shared" si="51"/>
        <v>495.00000000000006</v>
      </c>
      <c r="M370" s="49">
        <v>1368</v>
      </c>
      <c r="N370" s="28">
        <f t="shared" si="48"/>
        <v>3190.5</v>
      </c>
      <c r="O370" s="28"/>
      <c r="P370" s="28">
        <f t="shared" si="50"/>
        <v>2659.5</v>
      </c>
      <c r="Q370" s="28">
        <f t="shared" si="52"/>
        <v>3832.83</v>
      </c>
      <c r="R370" s="28">
        <f t="shared" si="53"/>
        <v>6880.5</v>
      </c>
      <c r="S370" s="28">
        <f t="shared" si="49"/>
        <v>41167.17</v>
      </c>
      <c r="T370" s="51" t="s">
        <v>45</v>
      </c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</row>
    <row r="371" spans="1:56" s="12" customFormat="1" x14ac:dyDescent="0.25">
      <c r="A371" s="85">
        <v>365</v>
      </c>
      <c r="B371" s="24" t="s">
        <v>186</v>
      </c>
      <c r="C371" s="85" t="s">
        <v>934</v>
      </c>
      <c r="D371" s="24" t="s">
        <v>416</v>
      </c>
      <c r="E371" s="24" t="s">
        <v>109</v>
      </c>
      <c r="F371" s="25" t="s">
        <v>943</v>
      </c>
      <c r="G371" s="26">
        <v>25000</v>
      </c>
      <c r="H371" s="27">
        <v>0</v>
      </c>
      <c r="I371" s="28">
        <v>25</v>
      </c>
      <c r="J371" s="49">
        <v>717.5</v>
      </c>
      <c r="K371" s="50">
        <f t="shared" si="47"/>
        <v>1774.9999999999998</v>
      </c>
      <c r="L371" s="50">
        <f t="shared" si="51"/>
        <v>275</v>
      </c>
      <c r="M371" s="49">
        <v>760</v>
      </c>
      <c r="N371" s="28">
        <f t="shared" si="48"/>
        <v>1772.5000000000002</v>
      </c>
      <c r="O371" s="28"/>
      <c r="P371" s="28">
        <f t="shared" si="50"/>
        <v>1477.5</v>
      </c>
      <c r="Q371" s="28">
        <f t="shared" si="52"/>
        <v>1502.5</v>
      </c>
      <c r="R371" s="28">
        <f t="shared" si="53"/>
        <v>3822.5</v>
      </c>
      <c r="S371" s="28">
        <f t="shared" si="49"/>
        <v>23497.5</v>
      </c>
      <c r="T371" s="51" t="s">
        <v>45</v>
      </c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</row>
    <row r="372" spans="1:56" s="12" customFormat="1" x14ac:dyDescent="0.25">
      <c r="A372" s="85">
        <v>366</v>
      </c>
      <c r="B372" s="24" t="s">
        <v>893</v>
      </c>
      <c r="C372" s="85" t="s">
        <v>935</v>
      </c>
      <c r="D372" s="24" t="s">
        <v>416</v>
      </c>
      <c r="E372" s="24" t="s">
        <v>196</v>
      </c>
      <c r="F372" s="25" t="s">
        <v>942</v>
      </c>
      <c r="G372" s="26">
        <v>25000</v>
      </c>
      <c r="H372" s="27">
        <v>0</v>
      </c>
      <c r="I372" s="28">
        <v>25</v>
      </c>
      <c r="J372" s="49">
        <v>717.5</v>
      </c>
      <c r="K372" s="50">
        <f t="shared" si="47"/>
        <v>1774.9999999999998</v>
      </c>
      <c r="L372" s="50">
        <f t="shared" si="51"/>
        <v>275</v>
      </c>
      <c r="M372" s="49">
        <v>760</v>
      </c>
      <c r="N372" s="28">
        <f t="shared" si="48"/>
        <v>1772.5000000000002</v>
      </c>
      <c r="O372" s="28"/>
      <c r="P372" s="28">
        <f t="shared" si="50"/>
        <v>1477.5</v>
      </c>
      <c r="Q372" s="28">
        <f t="shared" si="52"/>
        <v>1502.5</v>
      </c>
      <c r="R372" s="28">
        <f t="shared" si="53"/>
        <v>3822.5</v>
      </c>
      <c r="S372" s="28">
        <f t="shared" si="49"/>
        <v>23497.5</v>
      </c>
      <c r="T372" s="51" t="s">
        <v>45</v>
      </c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</row>
    <row r="373" spans="1:56" s="12" customFormat="1" x14ac:dyDescent="0.25">
      <c r="A373" s="85">
        <v>367</v>
      </c>
      <c r="B373" s="24" t="s">
        <v>418</v>
      </c>
      <c r="C373" s="85" t="s">
        <v>934</v>
      </c>
      <c r="D373" s="24" t="s">
        <v>416</v>
      </c>
      <c r="E373" s="24" t="s">
        <v>37</v>
      </c>
      <c r="F373" s="25" t="s">
        <v>943</v>
      </c>
      <c r="G373" s="26">
        <v>25000</v>
      </c>
      <c r="H373" s="27">
        <v>0</v>
      </c>
      <c r="I373" s="28">
        <v>25</v>
      </c>
      <c r="J373" s="49">
        <v>717.5</v>
      </c>
      <c r="K373" s="50">
        <f t="shared" si="47"/>
        <v>1774.9999999999998</v>
      </c>
      <c r="L373" s="50">
        <f t="shared" si="51"/>
        <v>275</v>
      </c>
      <c r="M373" s="49">
        <v>760</v>
      </c>
      <c r="N373" s="28">
        <f t="shared" si="48"/>
        <v>1772.5000000000002</v>
      </c>
      <c r="O373" s="28"/>
      <c r="P373" s="28">
        <f t="shared" si="50"/>
        <v>1477.5</v>
      </c>
      <c r="Q373" s="28">
        <f t="shared" si="52"/>
        <v>1502.5</v>
      </c>
      <c r="R373" s="28">
        <f t="shared" si="53"/>
        <v>3822.5</v>
      </c>
      <c r="S373" s="28">
        <f t="shared" si="49"/>
        <v>23497.5</v>
      </c>
      <c r="T373" s="51" t="s">
        <v>45</v>
      </c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</row>
    <row r="374" spans="1:56" s="12" customFormat="1" x14ac:dyDescent="0.25">
      <c r="A374" s="85">
        <v>368</v>
      </c>
      <c r="B374" s="24" t="s">
        <v>1128</v>
      </c>
      <c r="C374" s="85" t="s">
        <v>934</v>
      </c>
      <c r="D374" s="24" t="s">
        <v>416</v>
      </c>
      <c r="E374" s="24" t="s">
        <v>948</v>
      </c>
      <c r="F374" s="25" t="s">
        <v>938</v>
      </c>
      <c r="G374" s="26">
        <v>25000</v>
      </c>
      <c r="H374" s="27">
        <v>0</v>
      </c>
      <c r="I374" s="28">
        <v>25</v>
      </c>
      <c r="J374" s="49">
        <v>717.5</v>
      </c>
      <c r="K374" s="50">
        <f t="shared" si="47"/>
        <v>1774.9999999999998</v>
      </c>
      <c r="L374" s="50">
        <f t="shared" si="51"/>
        <v>275</v>
      </c>
      <c r="M374" s="49">
        <v>760</v>
      </c>
      <c r="N374" s="28">
        <f t="shared" si="48"/>
        <v>1772.5000000000002</v>
      </c>
      <c r="O374" s="28"/>
      <c r="P374" s="28">
        <f t="shared" si="50"/>
        <v>1477.5</v>
      </c>
      <c r="Q374" s="28">
        <f t="shared" si="52"/>
        <v>1502.5</v>
      </c>
      <c r="R374" s="28">
        <f t="shared" si="53"/>
        <v>3822.5</v>
      </c>
      <c r="S374" s="28">
        <f t="shared" si="49"/>
        <v>23497.5</v>
      </c>
      <c r="T374" s="51" t="s">
        <v>45</v>
      </c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</row>
    <row r="375" spans="1:56" s="12" customFormat="1" x14ac:dyDescent="0.25">
      <c r="A375" s="85">
        <v>369</v>
      </c>
      <c r="B375" s="24" t="s">
        <v>1030</v>
      </c>
      <c r="C375" s="85" t="s">
        <v>934</v>
      </c>
      <c r="D375" s="24" t="s">
        <v>416</v>
      </c>
      <c r="E375" s="24" t="s">
        <v>948</v>
      </c>
      <c r="F375" s="25" t="s">
        <v>938</v>
      </c>
      <c r="G375" s="26">
        <v>30000</v>
      </c>
      <c r="H375" s="27">
        <v>0</v>
      </c>
      <c r="I375" s="28">
        <v>25</v>
      </c>
      <c r="J375" s="49">
        <v>861</v>
      </c>
      <c r="K375" s="50">
        <f t="shared" si="47"/>
        <v>2130</v>
      </c>
      <c r="L375" s="50">
        <f t="shared" si="51"/>
        <v>330.00000000000006</v>
      </c>
      <c r="M375" s="49">
        <v>912</v>
      </c>
      <c r="N375" s="28">
        <f t="shared" si="48"/>
        <v>2127</v>
      </c>
      <c r="O375" s="28"/>
      <c r="P375" s="28">
        <f t="shared" si="50"/>
        <v>1773</v>
      </c>
      <c r="Q375" s="28">
        <f t="shared" si="52"/>
        <v>1798</v>
      </c>
      <c r="R375" s="28">
        <f t="shared" si="53"/>
        <v>4587</v>
      </c>
      <c r="S375" s="28">
        <f t="shared" si="49"/>
        <v>28202</v>
      </c>
      <c r="T375" s="51" t="s">
        <v>45</v>
      </c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</row>
    <row r="376" spans="1:56" s="12" customFormat="1" x14ac:dyDescent="0.25">
      <c r="A376" s="85">
        <v>370</v>
      </c>
      <c r="B376" s="24" t="s">
        <v>1031</v>
      </c>
      <c r="C376" s="85" t="s">
        <v>934</v>
      </c>
      <c r="D376" s="24" t="s">
        <v>416</v>
      </c>
      <c r="E376" s="24" t="s">
        <v>948</v>
      </c>
      <c r="F376" s="25" t="s">
        <v>938</v>
      </c>
      <c r="G376" s="26">
        <v>25000</v>
      </c>
      <c r="H376" s="27">
        <v>0</v>
      </c>
      <c r="I376" s="28">
        <v>25</v>
      </c>
      <c r="J376" s="49">
        <v>717.5</v>
      </c>
      <c r="K376" s="50">
        <f t="shared" si="47"/>
        <v>1774.9999999999998</v>
      </c>
      <c r="L376" s="50">
        <f t="shared" si="51"/>
        <v>275</v>
      </c>
      <c r="M376" s="49">
        <v>760</v>
      </c>
      <c r="N376" s="28">
        <f t="shared" si="48"/>
        <v>1772.5000000000002</v>
      </c>
      <c r="O376" s="28"/>
      <c r="P376" s="28">
        <f t="shared" si="50"/>
        <v>1477.5</v>
      </c>
      <c r="Q376" s="28">
        <f t="shared" si="52"/>
        <v>1502.5</v>
      </c>
      <c r="R376" s="28">
        <f t="shared" si="53"/>
        <v>3822.5</v>
      </c>
      <c r="S376" s="28">
        <f t="shared" si="49"/>
        <v>23497.5</v>
      </c>
      <c r="T376" s="51" t="s">
        <v>45</v>
      </c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</row>
    <row r="377" spans="1:56" s="12" customFormat="1" x14ac:dyDescent="0.25">
      <c r="A377" s="85">
        <v>371</v>
      </c>
      <c r="B377" s="24" t="s">
        <v>1047</v>
      </c>
      <c r="C377" s="85" t="s">
        <v>934</v>
      </c>
      <c r="D377" s="24" t="s">
        <v>416</v>
      </c>
      <c r="E377" s="24" t="s">
        <v>948</v>
      </c>
      <c r="F377" s="25" t="s">
        <v>938</v>
      </c>
      <c r="G377" s="26">
        <v>25000</v>
      </c>
      <c r="H377" s="27">
        <v>0</v>
      </c>
      <c r="I377" s="28">
        <v>25</v>
      </c>
      <c r="J377" s="49">
        <v>717.5</v>
      </c>
      <c r="K377" s="50">
        <f t="shared" si="47"/>
        <v>1774.9999999999998</v>
      </c>
      <c r="L377" s="50">
        <f t="shared" si="51"/>
        <v>275</v>
      </c>
      <c r="M377" s="49">
        <v>760</v>
      </c>
      <c r="N377" s="28">
        <f t="shared" si="48"/>
        <v>1772.5000000000002</v>
      </c>
      <c r="O377" s="28"/>
      <c r="P377" s="28">
        <f t="shared" si="50"/>
        <v>1477.5</v>
      </c>
      <c r="Q377" s="28">
        <f t="shared" si="52"/>
        <v>1502.5</v>
      </c>
      <c r="R377" s="28">
        <f t="shared" si="53"/>
        <v>3822.5</v>
      </c>
      <c r="S377" s="28">
        <f t="shared" si="49"/>
        <v>23497.5</v>
      </c>
      <c r="T377" s="51" t="s">
        <v>45</v>
      </c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</row>
    <row r="378" spans="1:56" s="12" customFormat="1" x14ac:dyDescent="0.25">
      <c r="A378" s="85">
        <v>372</v>
      </c>
      <c r="B378" s="24" t="s">
        <v>423</v>
      </c>
      <c r="C378" s="85" t="s">
        <v>935</v>
      </c>
      <c r="D378" s="24" t="s">
        <v>416</v>
      </c>
      <c r="E378" s="24" t="s">
        <v>70</v>
      </c>
      <c r="F378" s="25" t="s">
        <v>938</v>
      </c>
      <c r="G378" s="26">
        <v>25000</v>
      </c>
      <c r="H378" s="27">
        <v>0</v>
      </c>
      <c r="I378" s="28">
        <v>25</v>
      </c>
      <c r="J378" s="49">
        <v>717.5</v>
      </c>
      <c r="K378" s="50">
        <f t="shared" si="47"/>
        <v>1774.9999999999998</v>
      </c>
      <c r="L378" s="50">
        <f t="shared" si="51"/>
        <v>275</v>
      </c>
      <c r="M378" s="49">
        <v>760</v>
      </c>
      <c r="N378" s="28">
        <f t="shared" si="48"/>
        <v>1772.5000000000002</v>
      </c>
      <c r="O378" s="28"/>
      <c r="P378" s="28">
        <f t="shared" si="50"/>
        <v>1477.5</v>
      </c>
      <c r="Q378" s="28">
        <f t="shared" si="52"/>
        <v>1502.5</v>
      </c>
      <c r="R378" s="28">
        <f t="shared" si="53"/>
        <v>3822.5</v>
      </c>
      <c r="S378" s="28">
        <f t="shared" si="49"/>
        <v>23497.5</v>
      </c>
      <c r="T378" s="51" t="s">
        <v>45</v>
      </c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</row>
    <row r="379" spans="1:56" s="12" customFormat="1" x14ac:dyDescent="0.25">
      <c r="A379" s="85">
        <v>373</v>
      </c>
      <c r="B379" s="24" t="s">
        <v>885</v>
      </c>
      <c r="C379" s="85" t="s">
        <v>935</v>
      </c>
      <c r="D379" s="24" t="s">
        <v>416</v>
      </c>
      <c r="E379" s="24" t="s">
        <v>70</v>
      </c>
      <c r="F379" s="25" t="s">
        <v>938</v>
      </c>
      <c r="G379" s="26">
        <v>25000</v>
      </c>
      <c r="H379" s="27">
        <v>0</v>
      </c>
      <c r="I379" s="28">
        <v>25</v>
      </c>
      <c r="J379" s="49">
        <v>717.5</v>
      </c>
      <c r="K379" s="50">
        <f t="shared" si="47"/>
        <v>1774.9999999999998</v>
      </c>
      <c r="L379" s="50">
        <f t="shared" si="51"/>
        <v>275</v>
      </c>
      <c r="M379" s="49">
        <v>760</v>
      </c>
      <c r="N379" s="28">
        <f t="shared" si="48"/>
        <v>1772.5000000000002</v>
      </c>
      <c r="O379" s="28"/>
      <c r="P379" s="28">
        <f t="shared" si="50"/>
        <v>1477.5</v>
      </c>
      <c r="Q379" s="28">
        <f t="shared" si="52"/>
        <v>1502.5</v>
      </c>
      <c r="R379" s="28">
        <f t="shared" si="53"/>
        <v>3822.5</v>
      </c>
      <c r="S379" s="28">
        <f t="shared" si="49"/>
        <v>23497.5</v>
      </c>
      <c r="T379" s="51" t="s">
        <v>45</v>
      </c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</row>
    <row r="380" spans="1:56" s="12" customFormat="1" x14ac:dyDescent="0.25">
      <c r="A380" s="85">
        <v>374</v>
      </c>
      <c r="B380" s="24" t="s">
        <v>945</v>
      </c>
      <c r="C380" s="85" t="s">
        <v>934</v>
      </c>
      <c r="D380" s="24" t="s">
        <v>416</v>
      </c>
      <c r="E380" s="24" t="s">
        <v>70</v>
      </c>
      <c r="F380" s="25" t="s">
        <v>938</v>
      </c>
      <c r="G380" s="26">
        <v>41000</v>
      </c>
      <c r="H380" s="27">
        <v>345.68</v>
      </c>
      <c r="I380" s="28">
        <v>25</v>
      </c>
      <c r="J380" s="49">
        <v>1176.7</v>
      </c>
      <c r="K380" s="50">
        <f t="shared" si="47"/>
        <v>2910.9999999999995</v>
      </c>
      <c r="L380" s="50">
        <f t="shared" si="51"/>
        <v>451.00000000000006</v>
      </c>
      <c r="M380" s="49">
        <v>1246.4000000000001</v>
      </c>
      <c r="N380" s="28">
        <f t="shared" si="48"/>
        <v>2906.9</v>
      </c>
      <c r="O380" s="28"/>
      <c r="P380" s="28">
        <f t="shared" si="50"/>
        <v>2423.1000000000004</v>
      </c>
      <c r="Q380" s="28">
        <f t="shared" si="52"/>
        <v>2793.78</v>
      </c>
      <c r="R380" s="28">
        <f t="shared" si="53"/>
        <v>6268.9</v>
      </c>
      <c r="S380" s="28">
        <f t="shared" si="49"/>
        <v>38206.22</v>
      </c>
      <c r="T380" s="51" t="s">
        <v>45</v>
      </c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</row>
    <row r="381" spans="1:56" s="12" customFormat="1" x14ac:dyDescent="0.25">
      <c r="A381" s="85">
        <v>375</v>
      </c>
      <c r="B381" s="24" t="s">
        <v>1073</v>
      </c>
      <c r="C381" s="85" t="s">
        <v>934</v>
      </c>
      <c r="D381" s="24" t="s">
        <v>416</v>
      </c>
      <c r="E381" s="24" t="s">
        <v>70</v>
      </c>
      <c r="F381" s="25" t="s">
        <v>938</v>
      </c>
      <c r="G381" s="26">
        <v>45000</v>
      </c>
      <c r="H381" s="105">
        <v>1148.33</v>
      </c>
      <c r="I381" s="28">
        <v>25</v>
      </c>
      <c r="J381" s="49">
        <v>1291.5</v>
      </c>
      <c r="K381" s="50">
        <f t="shared" si="47"/>
        <v>3194.9999999999995</v>
      </c>
      <c r="L381" s="50">
        <f t="shared" si="51"/>
        <v>495.00000000000006</v>
      </c>
      <c r="M381" s="49">
        <v>1368</v>
      </c>
      <c r="N381" s="28">
        <f t="shared" si="48"/>
        <v>3190.5</v>
      </c>
      <c r="O381" s="28"/>
      <c r="P381" s="28">
        <f t="shared" si="50"/>
        <v>2659.5</v>
      </c>
      <c r="Q381" s="28">
        <f t="shared" si="52"/>
        <v>3832.83</v>
      </c>
      <c r="R381" s="28">
        <f t="shared" si="53"/>
        <v>6880.5</v>
      </c>
      <c r="S381" s="28">
        <f t="shared" si="49"/>
        <v>41167.17</v>
      </c>
      <c r="T381" s="51" t="s">
        <v>45</v>
      </c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</row>
    <row r="382" spans="1:56" s="12" customFormat="1" x14ac:dyDescent="0.25">
      <c r="A382" s="85">
        <v>376</v>
      </c>
      <c r="B382" s="24" t="s">
        <v>1163</v>
      </c>
      <c r="C382" s="85" t="s">
        <v>935</v>
      </c>
      <c r="D382" s="24" t="s">
        <v>416</v>
      </c>
      <c r="E382" s="24" t="s">
        <v>70</v>
      </c>
      <c r="F382" s="25" t="s">
        <v>938</v>
      </c>
      <c r="G382" s="26">
        <v>30000</v>
      </c>
      <c r="H382" s="27">
        <v>0</v>
      </c>
      <c r="I382" s="28">
        <v>25</v>
      </c>
      <c r="J382" s="49">
        <v>861</v>
      </c>
      <c r="K382" s="50">
        <f t="shared" si="47"/>
        <v>2130</v>
      </c>
      <c r="L382" s="50">
        <f t="shared" si="51"/>
        <v>330.00000000000006</v>
      </c>
      <c r="M382" s="49">
        <v>912</v>
      </c>
      <c r="N382" s="28">
        <f t="shared" si="48"/>
        <v>2127</v>
      </c>
      <c r="O382" s="28"/>
      <c r="P382" s="28">
        <f t="shared" si="50"/>
        <v>1773</v>
      </c>
      <c r="Q382" s="28">
        <f t="shared" si="52"/>
        <v>1798</v>
      </c>
      <c r="R382" s="28">
        <f t="shared" si="53"/>
        <v>4587</v>
      </c>
      <c r="S382" s="28">
        <f t="shared" si="49"/>
        <v>28202</v>
      </c>
      <c r="T382" s="51" t="s">
        <v>45</v>
      </c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</row>
    <row r="383" spans="1:56" s="12" customFormat="1" x14ac:dyDescent="0.25">
      <c r="A383" s="85">
        <v>377</v>
      </c>
      <c r="B383" s="24" t="s">
        <v>1102</v>
      </c>
      <c r="C383" s="85" t="s">
        <v>934</v>
      </c>
      <c r="D383" s="24" t="s">
        <v>416</v>
      </c>
      <c r="E383" s="24" t="s">
        <v>197</v>
      </c>
      <c r="F383" s="25" t="s">
        <v>938</v>
      </c>
      <c r="G383" s="26">
        <v>16000</v>
      </c>
      <c r="H383" s="27">
        <v>0</v>
      </c>
      <c r="I383" s="28">
        <v>25</v>
      </c>
      <c r="J383" s="49">
        <v>459.2</v>
      </c>
      <c r="K383" s="50">
        <f t="shared" si="47"/>
        <v>1136</v>
      </c>
      <c r="L383" s="50">
        <f t="shared" si="51"/>
        <v>176.00000000000003</v>
      </c>
      <c r="M383" s="49">
        <v>486.4</v>
      </c>
      <c r="N383" s="28">
        <f t="shared" si="48"/>
        <v>1134.4000000000001</v>
      </c>
      <c r="O383" s="28"/>
      <c r="P383" s="28">
        <f t="shared" si="50"/>
        <v>945.59999999999991</v>
      </c>
      <c r="Q383" s="28">
        <f t="shared" si="52"/>
        <v>970.59999999999991</v>
      </c>
      <c r="R383" s="28">
        <f t="shared" si="53"/>
        <v>2446.4</v>
      </c>
      <c r="S383" s="28">
        <f t="shared" si="49"/>
        <v>15029.4</v>
      </c>
      <c r="T383" s="51" t="s">
        <v>45</v>
      </c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</row>
    <row r="384" spans="1:56" s="12" customFormat="1" x14ac:dyDescent="0.25">
      <c r="A384" s="85">
        <v>378</v>
      </c>
      <c r="B384" s="24" t="s">
        <v>918</v>
      </c>
      <c r="C384" s="85" t="s">
        <v>934</v>
      </c>
      <c r="D384" s="24" t="s">
        <v>416</v>
      </c>
      <c r="E384" s="24" t="s">
        <v>900</v>
      </c>
      <c r="F384" s="25" t="s">
        <v>943</v>
      </c>
      <c r="G384" s="45">
        <v>41000</v>
      </c>
      <c r="H384" s="45">
        <v>583.79</v>
      </c>
      <c r="I384" s="28">
        <v>25</v>
      </c>
      <c r="J384" s="88">
        <v>1176.7</v>
      </c>
      <c r="K384" s="55">
        <f t="shared" si="47"/>
        <v>2910.9999999999995</v>
      </c>
      <c r="L384" s="55">
        <f t="shared" si="51"/>
        <v>451.00000000000006</v>
      </c>
      <c r="M384" s="88">
        <v>1246.4000000000001</v>
      </c>
      <c r="N384" s="47">
        <f t="shared" si="48"/>
        <v>2906.9</v>
      </c>
      <c r="O384" s="47"/>
      <c r="P384" s="47">
        <f t="shared" si="50"/>
        <v>2423.1000000000004</v>
      </c>
      <c r="Q384" s="28">
        <f t="shared" si="52"/>
        <v>3031.8900000000003</v>
      </c>
      <c r="R384" s="47">
        <f t="shared" si="53"/>
        <v>6268.9</v>
      </c>
      <c r="S384" s="47">
        <f t="shared" si="49"/>
        <v>37968.11</v>
      </c>
      <c r="T384" s="51" t="s">
        <v>45</v>
      </c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</row>
    <row r="385" spans="1:56" s="12" customFormat="1" x14ac:dyDescent="0.25">
      <c r="A385" s="85">
        <v>379</v>
      </c>
      <c r="B385" s="24" t="s">
        <v>682</v>
      </c>
      <c r="C385" s="85" t="s">
        <v>935</v>
      </c>
      <c r="D385" s="24" t="s">
        <v>416</v>
      </c>
      <c r="E385" s="24" t="s">
        <v>153</v>
      </c>
      <c r="F385" s="25" t="s">
        <v>943</v>
      </c>
      <c r="G385" s="45">
        <v>70000</v>
      </c>
      <c r="H385" s="45">
        <v>5051</v>
      </c>
      <c r="I385" s="28">
        <v>25</v>
      </c>
      <c r="J385" s="88">
        <v>2009</v>
      </c>
      <c r="K385" s="55">
        <f t="shared" si="47"/>
        <v>4970</v>
      </c>
      <c r="L385" s="55">
        <f t="shared" si="51"/>
        <v>770.00000000000011</v>
      </c>
      <c r="M385" s="88">
        <v>2128</v>
      </c>
      <c r="N385" s="47">
        <f t="shared" si="48"/>
        <v>4963</v>
      </c>
      <c r="O385" s="47"/>
      <c r="P385" s="47">
        <f t="shared" si="50"/>
        <v>4137</v>
      </c>
      <c r="Q385" s="28">
        <f t="shared" si="52"/>
        <v>9213</v>
      </c>
      <c r="R385" s="47">
        <f t="shared" si="53"/>
        <v>10703</v>
      </c>
      <c r="S385" s="47">
        <f t="shared" si="49"/>
        <v>60787</v>
      </c>
      <c r="T385" s="51" t="s">
        <v>45</v>
      </c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</row>
    <row r="386" spans="1:56" s="12" customFormat="1" x14ac:dyDescent="0.25">
      <c r="A386" s="85">
        <v>380</v>
      </c>
      <c r="B386" s="24" t="s">
        <v>883</v>
      </c>
      <c r="C386" s="85" t="s">
        <v>934</v>
      </c>
      <c r="D386" s="24" t="s">
        <v>416</v>
      </c>
      <c r="E386" s="24" t="s">
        <v>197</v>
      </c>
      <c r="F386" s="25" t="s">
        <v>938</v>
      </c>
      <c r="G386" s="26">
        <v>16000</v>
      </c>
      <c r="H386" s="27">
        <v>0</v>
      </c>
      <c r="I386" s="28">
        <v>25</v>
      </c>
      <c r="J386" s="49">
        <v>459.2</v>
      </c>
      <c r="K386" s="50">
        <f t="shared" si="47"/>
        <v>1136</v>
      </c>
      <c r="L386" s="50">
        <f t="shared" si="51"/>
        <v>176.00000000000003</v>
      </c>
      <c r="M386" s="49">
        <v>486.4</v>
      </c>
      <c r="N386" s="28">
        <f t="shared" si="48"/>
        <v>1134.4000000000001</v>
      </c>
      <c r="O386" s="28"/>
      <c r="P386" s="28">
        <f t="shared" si="50"/>
        <v>945.59999999999991</v>
      </c>
      <c r="Q386" s="28">
        <f t="shared" si="52"/>
        <v>970.59999999999991</v>
      </c>
      <c r="R386" s="28">
        <f t="shared" si="53"/>
        <v>2446.4</v>
      </c>
      <c r="S386" s="28">
        <f t="shared" si="49"/>
        <v>15029.4</v>
      </c>
      <c r="T386" s="51" t="s">
        <v>45</v>
      </c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</row>
    <row r="387" spans="1:56" s="12" customFormat="1" x14ac:dyDescent="0.25">
      <c r="A387" s="85">
        <v>381</v>
      </c>
      <c r="B387" s="24" t="s">
        <v>967</v>
      </c>
      <c r="C387" s="85" t="s">
        <v>934</v>
      </c>
      <c r="D387" s="24" t="s">
        <v>813</v>
      </c>
      <c r="E387" s="24" t="s">
        <v>123</v>
      </c>
      <c r="F387" s="25" t="s">
        <v>943</v>
      </c>
      <c r="G387" s="26">
        <v>26250</v>
      </c>
      <c r="H387" s="27">
        <v>0</v>
      </c>
      <c r="I387" s="28">
        <v>25</v>
      </c>
      <c r="J387" s="49">
        <v>753.38</v>
      </c>
      <c r="K387" s="50">
        <f t="shared" si="47"/>
        <v>1863.7499999999998</v>
      </c>
      <c r="L387" s="50">
        <f t="shared" si="51"/>
        <v>288.75000000000006</v>
      </c>
      <c r="M387" s="49">
        <v>798</v>
      </c>
      <c r="N387" s="28">
        <f t="shared" si="48"/>
        <v>1861.1250000000002</v>
      </c>
      <c r="O387" s="28"/>
      <c r="P387" s="28">
        <f t="shared" si="50"/>
        <v>1551.38</v>
      </c>
      <c r="Q387" s="28">
        <f t="shared" si="52"/>
        <v>1576.38</v>
      </c>
      <c r="R387" s="28">
        <f t="shared" si="53"/>
        <v>4013.625</v>
      </c>
      <c r="S387" s="28">
        <f t="shared" si="49"/>
        <v>24673.62</v>
      </c>
      <c r="T387" s="51" t="s">
        <v>45</v>
      </c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</row>
    <row r="388" spans="1:56" s="12" customFormat="1" x14ac:dyDescent="0.25">
      <c r="A388" s="85">
        <v>382</v>
      </c>
      <c r="B388" s="24" t="s">
        <v>818</v>
      </c>
      <c r="C388" s="85" t="s">
        <v>935</v>
      </c>
      <c r="D388" s="24" t="s">
        <v>813</v>
      </c>
      <c r="E388" s="24" t="s">
        <v>142</v>
      </c>
      <c r="F388" s="25" t="s">
        <v>943</v>
      </c>
      <c r="G388" s="26">
        <v>155000</v>
      </c>
      <c r="H388" s="26">
        <v>24645.9</v>
      </c>
      <c r="I388" s="28">
        <v>25</v>
      </c>
      <c r="J388" s="49">
        <v>4448.5</v>
      </c>
      <c r="K388" s="50">
        <f t="shared" si="47"/>
        <v>11004.999999999998</v>
      </c>
      <c r="L388" s="50">
        <f t="shared" si="51"/>
        <v>1705.0000000000002</v>
      </c>
      <c r="M388" s="49">
        <v>4712</v>
      </c>
      <c r="N388" s="28">
        <f t="shared" si="48"/>
        <v>10989.5</v>
      </c>
      <c r="O388" s="28"/>
      <c r="P388" s="28">
        <f t="shared" si="50"/>
        <v>9160.5</v>
      </c>
      <c r="Q388" s="28">
        <f t="shared" si="52"/>
        <v>33831.4</v>
      </c>
      <c r="R388" s="28">
        <f t="shared" si="53"/>
        <v>23699.5</v>
      </c>
      <c r="S388" s="28">
        <f t="shared" si="49"/>
        <v>121168.6</v>
      </c>
      <c r="T388" s="51" t="s">
        <v>45</v>
      </c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</row>
    <row r="389" spans="1:56" s="12" customFormat="1" x14ac:dyDescent="0.25">
      <c r="A389" s="85">
        <v>383</v>
      </c>
      <c r="B389" s="24" t="s">
        <v>814</v>
      </c>
      <c r="C389" s="85" t="s">
        <v>934</v>
      </c>
      <c r="D389" s="24" t="s">
        <v>813</v>
      </c>
      <c r="E389" s="24" t="s">
        <v>98</v>
      </c>
      <c r="F389" s="25" t="s">
        <v>943</v>
      </c>
      <c r="G389" s="26">
        <v>55000</v>
      </c>
      <c r="H389" s="26">
        <v>2321.5700000000002</v>
      </c>
      <c r="I389" s="28">
        <v>25</v>
      </c>
      <c r="J389" s="49">
        <v>1578.5</v>
      </c>
      <c r="K389" s="50">
        <f t="shared" si="47"/>
        <v>3904.9999999999995</v>
      </c>
      <c r="L389" s="50">
        <f t="shared" si="51"/>
        <v>605.00000000000011</v>
      </c>
      <c r="M389" s="49">
        <v>1672</v>
      </c>
      <c r="N389" s="28">
        <f t="shared" si="48"/>
        <v>3899.5000000000005</v>
      </c>
      <c r="O389" s="28"/>
      <c r="P389" s="28">
        <f t="shared" si="50"/>
        <v>3250.5</v>
      </c>
      <c r="Q389" s="28">
        <f t="shared" si="52"/>
        <v>5597.07</v>
      </c>
      <c r="R389" s="28">
        <f t="shared" si="53"/>
        <v>8409.5</v>
      </c>
      <c r="S389" s="28">
        <f t="shared" si="49"/>
        <v>49402.93</v>
      </c>
      <c r="T389" s="51" t="s">
        <v>45</v>
      </c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</row>
    <row r="390" spans="1:56" s="12" customFormat="1" x14ac:dyDescent="0.25">
      <c r="A390" s="85">
        <v>384</v>
      </c>
      <c r="B390" s="24" t="s">
        <v>984</v>
      </c>
      <c r="C390" s="85" t="s">
        <v>934</v>
      </c>
      <c r="D390" s="24" t="s">
        <v>813</v>
      </c>
      <c r="E390" s="24" t="s">
        <v>985</v>
      </c>
      <c r="F390" s="25" t="s">
        <v>942</v>
      </c>
      <c r="G390" s="26">
        <v>25000</v>
      </c>
      <c r="H390" s="26">
        <v>0</v>
      </c>
      <c r="I390" s="28">
        <v>25</v>
      </c>
      <c r="J390" s="49">
        <v>717.5</v>
      </c>
      <c r="K390" s="50">
        <f t="shared" si="47"/>
        <v>1774.9999999999998</v>
      </c>
      <c r="L390" s="50">
        <f t="shared" si="51"/>
        <v>275</v>
      </c>
      <c r="M390" s="49">
        <v>760</v>
      </c>
      <c r="N390" s="28">
        <f t="shared" si="48"/>
        <v>1772.5000000000002</v>
      </c>
      <c r="O390" s="28"/>
      <c r="P390" s="28">
        <f t="shared" si="50"/>
        <v>1477.5</v>
      </c>
      <c r="Q390" s="28">
        <f t="shared" si="52"/>
        <v>1502.5</v>
      </c>
      <c r="R390" s="28">
        <f t="shared" si="53"/>
        <v>3822.5</v>
      </c>
      <c r="S390" s="28">
        <f t="shared" si="49"/>
        <v>23497.5</v>
      </c>
      <c r="T390" s="51" t="s">
        <v>45</v>
      </c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</row>
    <row r="391" spans="1:56" s="12" customFormat="1" x14ac:dyDescent="0.25">
      <c r="A391" s="85">
        <v>385</v>
      </c>
      <c r="B391" s="24" t="s">
        <v>278</v>
      </c>
      <c r="C391" s="85" t="s">
        <v>934</v>
      </c>
      <c r="D391" s="24" t="s">
        <v>813</v>
      </c>
      <c r="E391" s="24" t="s">
        <v>109</v>
      </c>
      <c r="F391" s="25" t="s">
        <v>943</v>
      </c>
      <c r="G391" s="26">
        <v>25000</v>
      </c>
      <c r="H391" s="27">
        <v>0</v>
      </c>
      <c r="I391" s="28">
        <v>25</v>
      </c>
      <c r="J391" s="49">
        <v>717.5</v>
      </c>
      <c r="K391" s="50">
        <f t="shared" ref="K391:K454" si="54">+G391*7.1%</f>
        <v>1774.9999999999998</v>
      </c>
      <c r="L391" s="50">
        <f t="shared" si="51"/>
        <v>275</v>
      </c>
      <c r="M391" s="49">
        <v>760</v>
      </c>
      <c r="N391" s="28">
        <f t="shared" ref="N391:N454" si="55">+G391*7.09%</f>
        <v>1772.5000000000002</v>
      </c>
      <c r="O391" s="28"/>
      <c r="P391" s="28">
        <f t="shared" si="50"/>
        <v>1477.5</v>
      </c>
      <c r="Q391" s="28">
        <f t="shared" si="52"/>
        <v>1502.5</v>
      </c>
      <c r="R391" s="28">
        <f t="shared" si="53"/>
        <v>3822.5</v>
      </c>
      <c r="S391" s="28">
        <f t="shared" ref="S391:S454" si="56">+G391-Q391</f>
        <v>23497.5</v>
      </c>
      <c r="T391" s="51" t="s">
        <v>45</v>
      </c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</row>
    <row r="392" spans="1:56" s="12" customFormat="1" x14ac:dyDescent="0.25">
      <c r="A392" s="85">
        <v>386</v>
      </c>
      <c r="B392" s="24" t="s">
        <v>816</v>
      </c>
      <c r="C392" s="85" t="s">
        <v>935</v>
      </c>
      <c r="D392" s="24" t="s">
        <v>813</v>
      </c>
      <c r="E392" s="24" t="s">
        <v>858</v>
      </c>
      <c r="F392" s="25" t="s">
        <v>943</v>
      </c>
      <c r="G392" s="26">
        <v>85000</v>
      </c>
      <c r="H392" s="26">
        <v>8576.99</v>
      </c>
      <c r="I392" s="28">
        <v>25</v>
      </c>
      <c r="J392" s="49">
        <v>2439.5</v>
      </c>
      <c r="K392" s="50">
        <f t="shared" si="54"/>
        <v>6034.9999999999991</v>
      </c>
      <c r="L392" s="50">
        <f t="shared" si="51"/>
        <v>935.00000000000011</v>
      </c>
      <c r="M392" s="49">
        <v>2584</v>
      </c>
      <c r="N392" s="28">
        <f t="shared" si="55"/>
        <v>6026.5</v>
      </c>
      <c r="O392" s="28"/>
      <c r="P392" s="28">
        <f t="shared" si="50"/>
        <v>5023.5</v>
      </c>
      <c r="Q392" s="28">
        <f t="shared" si="52"/>
        <v>13625.49</v>
      </c>
      <c r="R392" s="28">
        <f t="shared" si="53"/>
        <v>12996.5</v>
      </c>
      <c r="S392" s="28">
        <f t="shared" si="56"/>
        <v>71374.509999999995</v>
      </c>
      <c r="T392" s="51" t="s">
        <v>45</v>
      </c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</row>
    <row r="393" spans="1:56" s="12" customFormat="1" x14ac:dyDescent="0.25">
      <c r="A393" s="85">
        <v>387</v>
      </c>
      <c r="B393" s="24" t="s">
        <v>817</v>
      </c>
      <c r="C393" s="85" t="s">
        <v>934</v>
      </c>
      <c r="D393" s="24" t="s">
        <v>813</v>
      </c>
      <c r="E393" s="24" t="s">
        <v>858</v>
      </c>
      <c r="F393" s="25" t="s">
        <v>943</v>
      </c>
      <c r="G393" s="26">
        <v>85000</v>
      </c>
      <c r="H393" s="26">
        <v>8576.99</v>
      </c>
      <c r="I393" s="28">
        <v>25</v>
      </c>
      <c r="J393" s="49">
        <v>2439.5</v>
      </c>
      <c r="K393" s="50">
        <f t="shared" si="54"/>
        <v>6034.9999999999991</v>
      </c>
      <c r="L393" s="50">
        <f t="shared" si="51"/>
        <v>935.00000000000011</v>
      </c>
      <c r="M393" s="49">
        <v>2584</v>
      </c>
      <c r="N393" s="28">
        <f t="shared" si="55"/>
        <v>6026.5</v>
      </c>
      <c r="O393" s="28"/>
      <c r="P393" s="28">
        <f t="shared" si="50"/>
        <v>5023.5</v>
      </c>
      <c r="Q393" s="28">
        <f t="shared" si="52"/>
        <v>13625.49</v>
      </c>
      <c r="R393" s="28">
        <f t="shared" si="53"/>
        <v>12996.5</v>
      </c>
      <c r="S393" s="28">
        <f t="shared" si="56"/>
        <v>71374.509999999995</v>
      </c>
      <c r="T393" s="51" t="s">
        <v>45</v>
      </c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</row>
    <row r="394" spans="1:56" s="12" customFormat="1" x14ac:dyDescent="0.25">
      <c r="A394" s="85">
        <v>388</v>
      </c>
      <c r="B394" s="24" t="s">
        <v>815</v>
      </c>
      <c r="C394" s="85" t="s">
        <v>934</v>
      </c>
      <c r="D394" s="24" t="s">
        <v>813</v>
      </c>
      <c r="E394" s="24" t="s">
        <v>123</v>
      </c>
      <c r="F394" s="25" t="s">
        <v>943</v>
      </c>
      <c r="G394" s="26">
        <v>30450</v>
      </c>
      <c r="H394" s="27">
        <v>0</v>
      </c>
      <c r="I394" s="28">
        <v>25</v>
      </c>
      <c r="J394" s="49">
        <v>873.92</v>
      </c>
      <c r="K394" s="50">
        <f t="shared" si="54"/>
        <v>2161.9499999999998</v>
      </c>
      <c r="L394" s="50">
        <f t="shared" si="51"/>
        <v>334.95000000000005</v>
      </c>
      <c r="M394" s="49">
        <v>925.68</v>
      </c>
      <c r="N394" s="28">
        <f t="shared" si="55"/>
        <v>2158.9050000000002</v>
      </c>
      <c r="O394" s="28"/>
      <c r="P394" s="28">
        <f t="shared" si="50"/>
        <v>1799.6</v>
      </c>
      <c r="Q394" s="28">
        <f t="shared" si="52"/>
        <v>1824.6</v>
      </c>
      <c r="R394" s="28">
        <f t="shared" si="53"/>
        <v>4655.8050000000003</v>
      </c>
      <c r="S394" s="28">
        <f t="shared" si="56"/>
        <v>28625.4</v>
      </c>
      <c r="T394" s="51" t="s">
        <v>45</v>
      </c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</row>
    <row r="395" spans="1:56" s="12" customFormat="1" x14ac:dyDescent="0.25">
      <c r="A395" s="85">
        <v>389</v>
      </c>
      <c r="B395" s="24" t="s">
        <v>425</v>
      </c>
      <c r="C395" s="85" t="s">
        <v>935</v>
      </c>
      <c r="D395" s="24" t="s">
        <v>424</v>
      </c>
      <c r="E395" s="24" t="s">
        <v>169</v>
      </c>
      <c r="F395" s="25" t="s">
        <v>942</v>
      </c>
      <c r="G395" s="26">
        <v>41000</v>
      </c>
      <c r="H395" s="27">
        <v>583.79</v>
      </c>
      <c r="I395" s="28">
        <v>25</v>
      </c>
      <c r="J395" s="49">
        <v>1176.7</v>
      </c>
      <c r="K395" s="50">
        <f t="shared" si="54"/>
        <v>2910.9999999999995</v>
      </c>
      <c r="L395" s="50">
        <f t="shared" si="51"/>
        <v>451.00000000000006</v>
      </c>
      <c r="M395" s="49">
        <v>1246.4000000000001</v>
      </c>
      <c r="N395" s="28">
        <f t="shared" si="55"/>
        <v>2906.9</v>
      </c>
      <c r="O395" s="28"/>
      <c r="P395" s="28">
        <f t="shared" ref="P395:P458" si="57">+J395+M395</f>
        <v>2423.1000000000004</v>
      </c>
      <c r="Q395" s="28">
        <f t="shared" si="52"/>
        <v>3031.8900000000003</v>
      </c>
      <c r="R395" s="28">
        <f t="shared" si="53"/>
        <v>6268.9</v>
      </c>
      <c r="S395" s="28">
        <f t="shared" si="56"/>
        <v>37968.11</v>
      </c>
      <c r="T395" s="51" t="s">
        <v>45</v>
      </c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</row>
    <row r="396" spans="1:56" s="12" customFormat="1" x14ac:dyDescent="0.25">
      <c r="A396" s="85">
        <v>390</v>
      </c>
      <c r="B396" s="24" t="s">
        <v>426</v>
      </c>
      <c r="C396" s="85" t="s">
        <v>935</v>
      </c>
      <c r="D396" s="24" t="s">
        <v>424</v>
      </c>
      <c r="E396" s="24" t="s">
        <v>122</v>
      </c>
      <c r="F396" s="25" t="s">
        <v>943</v>
      </c>
      <c r="G396" s="26">
        <v>42000</v>
      </c>
      <c r="H396" s="27">
        <v>724.92</v>
      </c>
      <c r="I396" s="28">
        <v>25</v>
      </c>
      <c r="J396" s="49">
        <v>1205.4000000000001</v>
      </c>
      <c r="K396" s="50">
        <f t="shared" si="54"/>
        <v>2981.9999999999995</v>
      </c>
      <c r="L396" s="50">
        <f t="shared" si="51"/>
        <v>462.00000000000006</v>
      </c>
      <c r="M396" s="49">
        <v>1276.8</v>
      </c>
      <c r="N396" s="28">
        <f t="shared" si="55"/>
        <v>2977.8</v>
      </c>
      <c r="O396" s="28"/>
      <c r="P396" s="28">
        <f t="shared" si="57"/>
        <v>2482.1999999999998</v>
      </c>
      <c r="Q396" s="28">
        <f t="shared" si="52"/>
        <v>3232.12</v>
      </c>
      <c r="R396" s="28">
        <f t="shared" si="53"/>
        <v>6421.7999999999993</v>
      </c>
      <c r="S396" s="28">
        <f t="shared" si="56"/>
        <v>38767.879999999997</v>
      </c>
      <c r="T396" s="51" t="s">
        <v>45</v>
      </c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</row>
    <row r="397" spans="1:56" s="12" customFormat="1" x14ac:dyDescent="0.25">
      <c r="A397" s="85">
        <v>391</v>
      </c>
      <c r="B397" s="24" t="s">
        <v>435</v>
      </c>
      <c r="C397" s="85" t="s">
        <v>935</v>
      </c>
      <c r="D397" s="24" t="s">
        <v>427</v>
      </c>
      <c r="E397" s="24" t="s">
        <v>98</v>
      </c>
      <c r="F397" s="25" t="s">
        <v>943</v>
      </c>
      <c r="G397" s="26">
        <v>50000</v>
      </c>
      <c r="H397" s="49">
        <v>1854</v>
      </c>
      <c r="I397" s="28">
        <v>25</v>
      </c>
      <c r="J397" s="49">
        <v>1435</v>
      </c>
      <c r="K397" s="50">
        <f t="shared" si="54"/>
        <v>3549.9999999999995</v>
      </c>
      <c r="L397" s="50">
        <f t="shared" si="51"/>
        <v>550</v>
      </c>
      <c r="M397" s="49">
        <v>1520</v>
      </c>
      <c r="N397" s="28">
        <f t="shared" si="55"/>
        <v>3545.0000000000005</v>
      </c>
      <c r="O397" s="28"/>
      <c r="P397" s="28">
        <f t="shared" si="57"/>
        <v>2955</v>
      </c>
      <c r="Q397" s="28">
        <f t="shared" si="52"/>
        <v>4834</v>
      </c>
      <c r="R397" s="28">
        <f t="shared" si="53"/>
        <v>7645</v>
      </c>
      <c r="S397" s="28">
        <f t="shared" si="56"/>
        <v>45166</v>
      </c>
      <c r="T397" s="51" t="s">
        <v>45</v>
      </c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</row>
    <row r="398" spans="1:56" s="12" customFormat="1" x14ac:dyDescent="0.25">
      <c r="A398" s="85">
        <v>392</v>
      </c>
      <c r="B398" s="24" t="s">
        <v>432</v>
      </c>
      <c r="C398" s="85" t="s">
        <v>935</v>
      </c>
      <c r="D398" s="24" t="s">
        <v>427</v>
      </c>
      <c r="E398" s="24" t="s">
        <v>177</v>
      </c>
      <c r="F398" s="25" t="s">
        <v>943</v>
      </c>
      <c r="G398" s="26">
        <v>45000</v>
      </c>
      <c r="H398" s="49">
        <v>1148.33</v>
      </c>
      <c r="I398" s="28">
        <v>25</v>
      </c>
      <c r="J398" s="49">
        <v>1291.5</v>
      </c>
      <c r="K398" s="50">
        <f t="shared" si="54"/>
        <v>3194.9999999999995</v>
      </c>
      <c r="L398" s="50">
        <f t="shared" si="51"/>
        <v>495.00000000000006</v>
      </c>
      <c r="M398" s="49">
        <v>1368</v>
      </c>
      <c r="N398" s="28">
        <f t="shared" si="55"/>
        <v>3190.5</v>
      </c>
      <c r="O398" s="28"/>
      <c r="P398" s="28">
        <f t="shared" si="57"/>
        <v>2659.5</v>
      </c>
      <c r="Q398" s="28">
        <f t="shared" si="52"/>
        <v>3832.83</v>
      </c>
      <c r="R398" s="28">
        <f t="shared" si="53"/>
        <v>6880.5</v>
      </c>
      <c r="S398" s="28">
        <f t="shared" si="56"/>
        <v>41167.17</v>
      </c>
      <c r="T398" s="51" t="s">
        <v>45</v>
      </c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</row>
    <row r="399" spans="1:56" s="12" customFormat="1" x14ac:dyDescent="0.25">
      <c r="A399" s="85">
        <v>393</v>
      </c>
      <c r="B399" s="24" t="s">
        <v>434</v>
      </c>
      <c r="C399" s="85" t="s">
        <v>934</v>
      </c>
      <c r="D399" s="24" t="s">
        <v>427</v>
      </c>
      <c r="E399" s="24" t="s">
        <v>177</v>
      </c>
      <c r="F399" s="25" t="s">
        <v>943</v>
      </c>
      <c r="G399" s="26">
        <v>45000</v>
      </c>
      <c r="H399" s="27">
        <v>910.22</v>
      </c>
      <c r="I399" s="28">
        <v>25</v>
      </c>
      <c r="J399" s="49">
        <v>1291.5</v>
      </c>
      <c r="K399" s="50">
        <f t="shared" si="54"/>
        <v>3194.9999999999995</v>
      </c>
      <c r="L399" s="50">
        <f t="shared" si="51"/>
        <v>495.00000000000006</v>
      </c>
      <c r="M399" s="49">
        <v>1368</v>
      </c>
      <c r="N399" s="28">
        <f t="shared" si="55"/>
        <v>3190.5</v>
      </c>
      <c r="O399" s="28"/>
      <c r="P399" s="28">
        <f t="shared" si="57"/>
        <v>2659.5</v>
      </c>
      <c r="Q399" s="28">
        <f t="shared" si="52"/>
        <v>3594.7200000000003</v>
      </c>
      <c r="R399" s="28">
        <f t="shared" si="53"/>
        <v>6880.5</v>
      </c>
      <c r="S399" s="28">
        <f t="shared" si="56"/>
        <v>41405.279999999999</v>
      </c>
      <c r="T399" s="51" t="s">
        <v>45</v>
      </c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</row>
    <row r="400" spans="1:56" s="12" customFormat="1" x14ac:dyDescent="0.25">
      <c r="A400" s="85">
        <v>394</v>
      </c>
      <c r="B400" s="24" t="s">
        <v>436</v>
      </c>
      <c r="C400" s="85" t="s">
        <v>934</v>
      </c>
      <c r="D400" s="24" t="s">
        <v>427</v>
      </c>
      <c r="E400" s="24" t="s">
        <v>177</v>
      </c>
      <c r="F400" s="25" t="s">
        <v>943</v>
      </c>
      <c r="G400" s="26">
        <v>45000</v>
      </c>
      <c r="H400" s="49">
        <v>1148.33</v>
      </c>
      <c r="I400" s="28">
        <v>25</v>
      </c>
      <c r="J400" s="49">
        <v>1291.5</v>
      </c>
      <c r="K400" s="50">
        <f t="shared" si="54"/>
        <v>3194.9999999999995</v>
      </c>
      <c r="L400" s="50">
        <f t="shared" si="51"/>
        <v>495.00000000000006</v>
      </c>
      <c r="M400" s="49">
        <v>1368</v>
      </c>
      <c r="N400" s="28">
        <f t="shared" si="55"/>
        <v>3190.5</v>
      </c>
      <c r="O400" s="28"/>
      <c r="P400" s="28">
        <f t="shared" si="57"/>
        <v>2659.5</v>
      </c>
      <c r="Q400" s="28">
        <f t="shared" si="52"/>
        <v>3832.83</v>
      </c>
      <c r="R400" s="28">
        <f t="shared" si="53"/>
        <v>6880.5</v>
      </c>
      <c r="S400" s="28">
        <f t="shared" si="56"/>
        <v>41167.17</v>
      </c>
      <c r="T400" s="51" t="s">
        <v>45</v>
      </c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</row>
    <row r="401" spans="1:56" s="12" customFormat="1" x14ac:dyDescent="0.25">
      <c r="A401" s="85">
        <v>395</v>
      </c>
      <c r="B401" s="24" t="s">
        <v>437</v>
      </c>
      <c r="C401" s="85" t="s">
        <v>935</v>
      </c>
      <c r="D401" s="24" t="s">
        <v>427</v>
      </c>
      <c r="E401" s="24" t="s">
        <v>177</v>
      </c>
      <c r="F401" s="25" t="s">
        <v>943</v>
      </c>
      <c r="G401" s="26">
        <v>45000</v>
      </c>
      <c r="H401" s="27">
        <v>910.22</v>
      </c>
      <c r="I401" s="28">
        <v>25</v>
      </c>
      <c r="J401" s="49">
        <v>1291.5</v>
      </c>
      <c r="K401" s="50">
        <f t="shared" si="54"/>
        <v>3194.9999999999995</v>
      </c>
      <c r="L401" s="50">
        <f t="shared" si="51"/>
        <v>495.00000000000006</v>
      </c>
      <c r="M401" s="49">
        <v>1368</v>
      </c>
      <c r="N401" s="28">
        <f t="shared" si="55"/>
        <v>3190.5</v>
      </c>
      <c r="O401" s="28"/>
      <c r="P401" s="28">
        <f t="shared" si="57"/>
        <v>2659.5</v>
      </c>
      <c r="Q401" s="28">
        <f t="shared" si="52"/>
        <v>3594.7200000000003</v>
      </c>
      <c r="R401" s="28">
        <f t="shared" si="53"/>
        <v>6880.5</v>
      </c>
      <c r="S401" s="28">
        <f t="shared" si="56"/>
        <v>41405.279999999999</v>
      </c>
      <c r="T401" s="51" t="s">
        <v>45</v>
      </c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</row>
    <row r="402" spans="1:56" s="12" customFormat="1" x14ac:dyDescent="0.25">
      <c r="A402" s="85">
        <v>396</v>
      </c>
      <c r="B402" s="24" t="s">
        <v>438</v>
      </c>
      <c r="C402" s="85" t="s">
        <v>934</v>
      </c>
      <c r="D402" s="24" t="s">
        <v>427</v>
      </c>
      <c r="E402" s="24" t="s">
        <v>177</v>
      </c>
      <c r="F402" s="25" t="s">
        <v>943</v>
      </c>
      <c r="G402" s="26">
        <v>45000</v>
      </c>
      <c r="H402" s="49">
        <v>1148.33</v>
      </c>
      <c r="I402" s="28">
        <v>25</v>
      </c>
      <c r="J402" s="49">
        <v>1291.5</v>
      </c>
      <c r="K402" s="50">
        <f t="shared" si="54"/>
        <v>3194.9999999999995</v>
      </c>
      <c r="L402" s="50">
        <f t="shared" ref="L402:L465" si="58">+G402*1.1%</f>
        <v>495.00000000000006</v>
      </c>
      <c r="M402" s="49">
        <v>1368</v>
      </c>
      <c r="N402" s="28">
        <f t="shared" si="55"/>
        <v>3190.5</v>
      </c>
      <c r="O402" s="28"/>
      <c r="P402" s="28">
        <f t="shared" si="57"/>
        <v>2659.5</v>
      </c>
      <c r="Q402" s="28">
        <f t="shared" si="52"/>
        <v>3832.83</v>
      </c>
      <c r="R402" s="28">
        <f t="shared" si="53"/>
        <v>6880.5</v>
      </c>
      <c r="S402" s="28">
        <f t="shared" si="56"/>
        <v>41167.17</v>
      </c>
      <c r="T402" s="51" t="s">
        <v>45</v>
      </c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</row>
    <row r="403" spans="1:56" s="12" customFormat="1" x14ac:dyDescent="0.25">
      <c r="A403" s="85">
        <v>397</v>
      </c>
      <c r="B403" s="24" t="s">
        <v>439</v>
      </c>
      <c r="C403" s="85" t="s">
        <v>935</v>
      </c>
      <c r="D403" s="24" t="s">
        <v>427</v>
      </c>
      <c r="E403" s="24" t="s">
        <v>177</v>
      </c>
      <c r="F403" s="25" t="s">
        <v>943</v>
      </c>
      <c r="G403" s="26">
        <v>45000</v>
      </c>
      <c r="H403" s="27">
        <v>672.11</v>
      </c>
      <c r="I403" s="28">
        <v>25</v>
      </c>
      <c r="J403" s="49">
        <v>1291.5</v>
      </c>
      <c r="K403" s="50">
        <f t="shared" si="54"/>
        <v>3194.9999999999995</v>
      </c>
      <c r="L403" s="50">
        <f t="shared" si="58"/>
        <v>495.00000000000006</v>
      </c>
      <c r="M403" s="49">
        <v>1368</v>
      </c>
      <c r="N403" s="28">
        <f t="shared" si="55"/>
        <v>3190.5</v>
      </c>
      <c r="O403" s="28"/>
      <c r="P403" s="28">
        <f t="shared" si="57"/>
        <v>2659.5</v>
      </c>
      <c r="Q403" s="28">
        <f t="shared" si="52"/>
        <v>3356.61</v>
      </c>
      <c r="R403" s="28">
        <f t="shared" si="53"/>
        <v>6880.5</v>
      </c>
      <c r="S403" s="28">
        <f t="shared" si="56"/>
        <v>41643.39</v>
      </c>
      <c r="T403" s="51" t="s">
        <v>45</v>
      </c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</row>
    <row r="404" spans="1:56" s="12" customFormat="1" x14ac:dyDescent="0.25">
      <c r="A404" s="85">
        <v>398</v>
      </c>
      <c r="B404" s="24" t="s">
        <v>443</v>
      </c>
      <c r="C404" s="85" t="s">
        <v>935</v>
      </c>
      <c r="D404" s="24" t="s">
        <v>427</v>
      </c>
      <c r="E404" s="24" t="s">
        <v>122</v>
      </c>
      <c r="F404" s="25" t="s">
        <v>942</v>
      </c>
      <c r="G404" s="26">
        <v>42000</v>
      </c>
      <c r="H404" s="27">
        <v>724.92</v>
      </c>
      <c r="I404" s="28">
        <v>25</v>
      </c>
      <c r="J404" s="49">
        <v>1205.4000000000001</v>
      </c>
      <c r="K404" s="50">
        <f t="shared" si="54"/>
        <v>2981.9999999999995</v>
      </c>
      <c r="L404" s="50">
        <f t="shared" si="58"/>
        <v>462.00000000000006</v>
      </c>
      <c r="M404" s="49">
        <v>1276.8</v>
      </c>
      <c r="N404" s="28">
        <f t="shared" si="55"/>
        <v>2977.8</v>
      </c>
      <c r="O404" s="28"/>
      <c r="P404" s="28">
        <f t="shared" si="57"/>
        <v>2482.1999999999998</v>
      </c>
      <c r="Q404" s="28">
        <f t="shared" si="52"/>
        <v>3232.12</v>
      </c>
      <c r="R404" s="28">
        <f t="shared" si="53"/>
        <v>6421.7999999999993</v>
      </c>
      <c r="S404" s="28">
        <f t="shared" si="56"/>
        <v>38767.879999999997</v>
      </c>
      <c r="T404" s="51" t="s">
        <v>45</v>
      </c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</row>
    <row r="405" spans="1:56" s="12" customFormat="1" x14ac:dyDescent="0.25">
      <c r="A405" s="85">
        <v>399</v>
      </c>
      <c r="B405" s="24" t="s">
        <v>428</v>
      </c>
      <c r="C405" s="85" t="s">
        <v>934</v>
      </c>
      <c r="D405" s="24" t="s">
        <v>427</v>
      </c>
      <c r="E405" s="24" t="s">
        <v>101</v>
      </c>
      <c r="F405" s="25" t="s">
        <v>943</v>
      </c>
      <c r="G405" s="26">
        <v>35000</v>
      </c>
      <c r="H405" s="27">
        <v>0</v>
      </c>
      <c r="I405" s="28">
        <v>25</v>
      </c>
      <c r="J405" s="49">
        <v>1004.5</v>
      </c>
      <c r="K405" s="50">
        <f t="shared" si="54"/>
        <v>2485</v>
      </c>
      <c r="L405" s="50">
        <f t="shared" si="58"/>
        <v>385.00000000000006</v>
      </c>
      <c r="M405" s="49">
        <v>1064</v>
      </c>
      <c r="N405" s="28">
        <f t="shared" si="55"/>
        <v>2481.5</v>
      </c>
      <c r="O405" s="28"/>
      <c r="P405" s="28">
        <f t="shared" si="57"/>
        <v>2068.5</v>
      </c>
      <c r="Q405" s="28">
        <f t="shared" si="52"/>
        <v>2093.5</v>
      </c>
      <c r="R405" s="28">
        <f t="shared" si="53"/>
        <v>5351.5</v>
      </c>
      <c r="S405" s="28">
        <f t="shared" si="56"/>
        <v>32906.5</v>
      </c>
      <c r="T405" s="51" t="s">
        <v>45</v>
      </c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</row>
    <row r="406" spans="1:56" s="12" customFormat="1" x14ac:dyDescent="0.25">
      <c r="A406" s="85">
        <v>400</v>
      </c>
      <c r="B406" s="24" t="s">
        <v>429</v>
      </c>
      <c r="C406" s="85" t="s">
        <v>934</v>
      </c>
      <c r="D406" s="24" t="s">
        <v>427</v>
      </c>
      <c r="E406" s="24" t="s">
        <v>101</v>
      </c>
      <c r="F406" s="25" t="s">
        <v>943</v>
      </c>
      <c r="G406" s="26">
        <v>25000</v>
      </c>
      <c r="H406" s="27">
        <v>0</v>
      </c>
      <c r="I406" s="28">
        <v>25</v>
      </c>
      <c r="J406" s="49">
        <v>717.5</v>
      </c>
      <c r="K406" s="50">
        <f t="shared" si="54"/>
        <v>1774.9999999999998</v>
      </c>
      <c r="L406" s="50">
        <f t="shared" si="58"/>
        <v>275</v>
      </c>
      <c r="M406" s="49">
        <v>760</v>
      </c>
      <c r="N406" s="28">
        <f t="shared" si="55"/>
        <v>1772.5000000000002</v>
      </c>
      <c r="O406" s="28"/>
      <c r="P406" s="28">
        <f t="shared" si="57"/>
        <v>1477.5</v>
      </c>
      <c r="Q406" s="28">
        <f t="shared" si="52"/>
        <v>1502.5</v>
      </c>
      <c r="R406" s="28">
        <f t="shared" si="53"/>
        <v>3822.5</v>
      </c>
      <c r="S406" s="28">
        <f t="shared" si="56"/>
        <v>23497.5</v>
      </c>
      <c r="T406" s="51" t="s">
        <v>45</v>
      </c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</row>
    <row r="407" spans="1:56" s="12" customFormat="1" x14ac:dyDescent="0.25">
      <c r="A407" s="85">
        <v>401</v>
      </c>
      <c r="B407" s="24" t="s">
        <v>444</v>
      </c>
      <c r="C407" s="85" t="s">
        <v>934</v>
      </c>
      <c r="D407" s="24" t="s">
        <v>427</v>
      </c>
      <c r="E407" s="24" t="s">
        <v>123</v>
      </c>
      <c r="F407" s="25" t="s">
        <v>942</v>
      </c>
      <c r="G407" s="26">
        <v>25000</v>
      </c>
      <c r="H407" s="27">
        <v>0</v>
      </c>
      <c r="I407" s="28">
        <v>25</v>
      </c>
      <c r="J407" s="49">
        <v>717.5</v>
      </c>
      <c r="K407" s="50">
        <f t="shared" si="54"/>
        <v>1774.9999999999998</v>
      </c>
      <c r="L407" s="50">
        <f t="shared" si="58"/>
        <v>275</v>
      </c>
      <c r="M407" s="49">
        <v>760</v>
      </c>
      <c r="N407" s="28">
        <f t="shared" si="55"/>
        <v>1772.5000000000002</v>
      </c>
      <c r="O407" s="28"/>
      <c r="P407" s="28">
        <f t="shared" si="57"/>
        <v>1477.5</v>
      </c>
      <c r="Q407" s="28">
        <f t="shared" ref="Q407:Q470" si="59">+H407+I407+J407+M407+O407</f>
        <v>1502.5</v>
      </c>
      <c r="R407" s="28">
        <f t="shared" si="53"/>
        <v>3822.5</v>
      </c>
      <c r="S407" s="28">
        <f t="shared" si="56"/>
        <v>23497.5</v>
      </c>
      <c r="T407" s="51" t="s">
        <v>45</v>
      </c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</row>
    <row r="408" spans="1:56" s="12" customFormat="1" x14ac:dyDescent="0.25">
      <c r="A408" s="85">
        <v>402</v>
      </c>
      <c r="B408" s="24" t="s">
        <v>441</v>
      </c>
      <c r="C408" s="85" t="s">
        <v>935</v>
      </c>
      <c r="D408" s="24" t="s">
        <v>427</v>
      </c>
      <c r="E408" s="24" t="s">
        <v>37</v>
      </c>
      <c r="F408" s="25" t="s">
        <v>942</v>
      </c>
      <c r="G408" s="26">
        <v>25000</v>
      </c>
      <c r="H408" s="27">
        <v>0</v>
      </c>
      <c r="I408" s="28">
        <v>25</v>
      </c>
      <c r="J408" s="49">
        <v>717.5</v>
      </c>
      <c r="K408" s="50">
        <f t="shared" si="54"/>
        <v>1774.9999999999998</v>
      </c>
      <c r="L408" s="50">
        <f t="shared" si="58"/>
        <v>275</v>
      </c>
      <c r="M408" s="49">
        <v>760</v>
      </c>
      <c r="N408" s="28">
        <f t="shared" si="55"/>
        <v>1772.5000000000002</v>
      </c>
      <c r="O408" s="28"/>
      <c r="P408" s="28">
        <f t="shared" si="57"/>
        <v>1477.5</v>
      </c>
      <c r="Q408" s="28">
        <f t="shared" si="59"/>
        <v>1502.5</v>
      </c>
      <c r="R408" s="28">
        <f t="shared" si="53"/>
        <v>3822.5</v>
      </c>
      <c r="S408" s="28">
        <f t="shared" si="56"/>
        <v>23497.5</v>
      </c>
      <c r="T408" s="51" t="s">
        <v>45</v>
      </c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</row>
    <row r="409" spans="1:56" s="12" customFormat="1" x14ac:dyDescent="0.25">
      <c r="A409" s="85">
        <v>403</v>
      </c>
      <c r="B409" s="24" t="s">
        <v>430</v>
      </c>
      <c r="C409" s="85" t="s">
        <v>935</v>
      </c>
      <c r="D409" s="24" t="s">
        <v>427</v>
      </c>
      <c r="E409" s="24" t="s">
        <v>66</v>
      </c>
      <c r="F409" s="25" t="s">
        <v>943</v>
      </c>
      <c r="G409" s="26">
        <v>18000</v>
      </c>
      <c r="H409" s="27">
        <v>0</v>
      </c>
      <c r="I409" s="28">
        <v>25</v>
      </c>
      <c r="J409" s="49">
        <v>516.6</v>
      </c>
      <c r="K409" s="50">
        <f t="shared" si="54"/>
        <v>1277.9999999999998</v>
      </c>
      <c r="L409" s="50">
        <f t="shared" si="58"/>
        <v>198.00000000000003</v>
      </c>
      <c r="M409" s="49">
        <v>547.20000000000005</v>
      </c>
      <c r="N409" s="28">
        <f t="shared" si="55"/>
        <v>1276.2</v>
      </c>
      <c r="O409" s="28"/>
      <c r="P409" s="28">
        <f t="shared" si="57"/>
        <v>1063.8000000000002</v>
      </c>
      <c r="Q409" s="28">
        <f t="shared" si="59"/>
        <v>1088.8000000000002</v>
      </c>
      <c r="R409" s="28">
        <f t="shared" si="53"/>
        <v>2752.2</v>
      </c>
      <c r="S409" s="28">
        <f t="shared" si="56"/>
        <v>16911.2</v>
      </c>
      <c r="T409" s="51" t="s">
        <v>45</v>
      </c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</row>
    <row r="410" spans="1:56" s="12" customFormat="1" x14ac:dyDescent="0.25">
      <c r="A410" s="85">
        <v>404</v>
      </c>
      <c r="B410" s="24" t="s">
        <v>899</v>
      </c>
      <c r="C410" s="85" t="s">
        <v>935</v>
      </c>
      <c r="D410" s="24" t="s">
        <v>427</v>
      </c>
      <c r="E410" s="24" t="s">
        <v>238</v>
      </c>
      <c r="F410" s="25" t="s">
        <v>938</v>
      </c>
      <c r="G410" s="26">
        <v>18000</v>
      </c>
      <c r="H410" s="27">
        <v>0</v>
      </c>
      <c r="I410" s="28">
        <v>25</v>
      </c>
      <c r="J410" s="49">
        <v>516.6</v>
      </c>
      <c r="K410" s="50">
        <f t="shared" si="54"/>
        <v>1277.9999999999998</v>
      </c>
      <c r="L410" s="50">
        <f t="shared" si="58"/>
        <v>198.00000000000003</v>
      </c>
      <c r="M410" s="50">
        <v>547.20000000000005</v>
      </c>
      <c r="N410" s="28">
        <f t="shared" si="55"/>
        <v>1276.2</v>
      </c>
      <c r="O410" s="28"/>
      <c r="P410" s="28">
        <f t="shared" si="57"/>
        <v>1063.8000000000002</v>
      </c>
      <c r="Q410" s="28">
        <f t="shared" si="59"/>
        <v>1088.8000000000002</v>
      </c>
      <c r="R410" s="28">
        <f t="shared" ref="R410:R472" si="60">+K410+L410+N410</f>
        <v>2752.2</v>
      </c>
      <c r="S410" s="28">
        <f t="shared" si="56"/>
        <v>16911.2</v>
      </c>
      <c r="T410" s="51" t="s">
        <v>45</v>
      </c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</row>
    <row r="411" spans="1:56" s="12" customFormat="1" x14ac:dyDescent="0.25">
      <c r="A411" s="85">
        <v>405</v>
      </c>
      <c r="B411" s="24" t="s">
        <v>820</v>
      </c>
      <c r="C411" s="85" t="s">
        <v>934</v>
      </c>
      <c r="D411" s="24" t="s">
        <v>819</v>
      </c>
      <c r="E411" s="24" t="s">
        <v>37</v>
      </c>
      <c r="F411" s="25" t="s">
        <v>942</v>
      </c>
      <c r="G411" s="26">
        <v>37000</v>
      </c>
      <c r="H411" s="27">
        <v>0</v>
      </c>
      <c r="I411" s="28">
        <v>25</v>
      </c>
      <c r="J411" s="49">
        <v>1061.9000000000001</v>
      </c>
      <c r="K411" s="50">
        <f t="shared" si="54"/>
        <v>2626.9999999999995</v>
      </c>
      <c r="L411" s="50">
        <f t="shared" si="58"/>
        <v>407.00000000000006</v>
      </c>
      <c r="M411" s="49">
        <v>1124.8</v>
      </c>
      <c r="N411" s="28">
        <f t="shared" si="55"/>
        <v>2623.3</v>
      </c>
      <c r="O411" s="28"/>
      <c r="P411" s="28">
        <f t="shared" si="57"/>
        <v>2186.6999999999998</v>
      </c>
      <c r="Q411" s="28">
        <f t="shared" si="59"/>
        <v>2211.6999999999998</v>
      </c>
      <c r="R411" s="28">
        <f t="shared" si="60"/>
        <v>5657.2999999999993</v>
      </c>
      <c r="S411" s="28">
        <f t="shared" si="56"/>
        <v>34788.300000000003</v>
      </c>
      <c r="T411" s="51" t="s">
        <v>45</v>
      </c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</row>
    <row r="412" spans="1:56" s="12" customFormat="1" x14ac:dyDescent="0.25">
      <c r="A412" s="85">
        <v>406</v>
      </c>
      <c r="B412" s="24" t="s">
        <v>821</v>
      </c>
      <c r="C412" s="85" t="s">
        <v>935</v>
      </c>
      <c r="D412" s="24" t="s">
        <v>819</v>
      </c>
      <c r="E412" s="24" t="s">
        <v>142</v>
      </c>
      <c r="F412" s="25" t="s">
        <v>943</v>
      </c>
      <c r="G412" s="26">
        <v>155000</v>
      </c>
      <c r="H412" s="26">
        <v>23455.360000000001</v>
      </c>
      <c r="I412" s="28">
        <v>25</v>
      </c>
      <c r="J412" s="49">
        <v>4448.5</v>
      </c>
      <c r="K412" s="50">
        <f t="shared" si="54"/>
        <v>11004.999999999998</v>
      </c>
      <c r="L412" s="50">
        <f t="shared" si="58"/>
        <v>1705.0000000000002</v>
      </c>
      <c r="M412" s="49">
        <v>4712</v>
      </c>
      <c r="N412" s="28">
        <f t="shared" si="55"/>
        <v>10989.5</v>
      </c>
      <c r="O412" s="28"/>
      <c r="P412" s="28">
        <f t="shared" si="57"/>
        <v>9160.5</v>
      </c>
      <c r="Q412" s="28">
        <f t="shared" si="59"/>
        <v>32640.86</v>
      </c>
      <c r="R412" s="28">
        <f t="shared" si="60"/>
        <v>23699.5</v>
      </c>
      <c r="S412" s="28">
        <f t="shared" si="56"/>
        <v>122359.14</v>
      </c>
      <c r="T412" s="51" t="s">
        <v>45</v>
      </c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</row>
    <row r="413" spans="1:56" s="12" customFormat="1" x14ac:dyDescent="0.25">
      <c r="A413" s="85">
        <v>407</v>
      </c>
      <c r="B413" s="24" t="s">
        <v>431</v>
      </c>
      <c r="C413" s="85" t="s">
        <v>935</v>
      </c>
      <c r="D413" s="24" t="s">
        <v>819</v>
      </c>
      <c r="E413" s="24" t="s">
        <v>900</v>
      </c>
      <c r="F413" s="25" t="s">
        <v>943</v>
      </c>
      <c r="G413" s="26">
        <v>41000</v>
      </c>
      <c r="H413" s="27">
        <v>345.68</v>
      </c>
      <c r="I413" s="28">
        <v>25</v>
      </c>
      <c r="J413" s="49">
        <v>1176.7</v>
      </c>
      <c r="K413" s="50">
        <f t="shared" si="54"/>
        <v>2910.9999999999995</v>
      </c>
      <c r="L413" s="50">
        <f t="shared" si="58"/>
        <v>451.00000000000006</v>
      </c>
      <c r="M413" s="49">
        <v>1246.4000000000001</v>
      </c>
      <c r="N413" s="28">
        <f t="shared" si="55"/>
        <v>2906.9</v>
      </c>
      <c r="O413" s="28"/>
      <c r="P413" s="28">
        <f t="shared" si="57"/>
        <v>2423.1000000000004</v>
      </c>
      <c r="Q413" s="28">
        <f t="shared" si="59"/>
        <v>2793.78</v>
      </c>
      <c r="R413" s="28">
        <f t="shared" si="60"/>
        <v>6268.9</v>
      </c>
      <c r="S413" s="28">
        <f t="shared" si="56"/>
        <v>38206.22</v>
      </c>
      <c r="T413" s="51" t="s">
        <v>45</v>
      </c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</row>
    <row r="414" spans="1:56" s="12" customFormat="1" x14ac:dyDescent="0.25">
      <c r="A414" s="85">
        <v>408</v>
      </c>
      <c r="B414" s="24" t="s">
        <v>433</v>
      </c>
      <c r="C414" s="85" t="s">
        <v>935</v>
      </c>
      <c r="D414" s="24" t="s">
        <v>819</v>
      </c>
      <c r="E414" s="24" t="s">
        <v>900</v>
      </c>
      <c r="F414" s="25" t="s">
        <v>943</v>
      </c>
      <c r="G414" s="26">
        <v>41000</v>
      </c>
      <c r="H414" s="27">
        <v>583.79</v>
      </c>
      <c r="I414" s="28">
        <v>25</v>
      </c>
      <c r="J414" s="49">
        <v>1176.7</v>
      </c>
      <c r="K414" s="50">
        <f t="shared" si="54"/>
        <v>2910.9999999999995</v>
      </c>
      <c r="L414" s="50">
        <f t="shared" si="58"/>
        <v>451.00000000000006</v>
      </c>
      <c r="M414" s="49">
        <v>1246.4000000000001</v>
      </c>
      <c r="N414" s="28">
        <f t="shared" si="55"/>
        <v>2906.9</v>
      </c>
      <c r="O414" s="28"/>
      <c r="P414" s="28">
        <f t="shared" si="57"/>
        <v>2423.1000000000004</v>
      </c>
      <c r="Q414" s="28">
        <f t="shared" si="59"/>
        <v>3031.8900000000003</v>
      </c>
      <c r="R414" s="28">
        <f t="shared" si="60"/>
        <v>6268.9</v>
      </c>
      <c r="S414" s="28">
        <f t="shared" si="56"/>
        <v>37968.11</v>
      </c>
      <c r="T414" s="51" t="s">
        <v>45</v>
      </c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</row>
    <row r="415" spans="1:56" s="12" customFormat="1" x14ac:dyDescent="0.25">
      <c r="A415" s="85">
        <v>409</v>
      </c>
      <c r="B415" s="24" t="s">
        <v>440</v>
      </c>
      <c r="C415" s="85" t="s">
        <v>934</v>
      </c>
      <c r="D415" s="24" t="s">
        <v>819</v>
      </c>
      <c r="E415" s="24" t="s">
        <v>900</v>
      </c>
      <c r="F415" s="25" t="s">
        <v>943</v>
      </c>
      <c r="G415" s="26">
        <v>41000</v>
      </c>
      <c r="H415" s="27">
        <v>583.79</v>
      </c>
      <c r="I415" s="28">
        <v>25</v>
      </c>
      <c r="J415" s="49">
        <v>1176.7</v>
      </c>
      <c r="K415" s="50">
        <f t="shared" si="54"/>
        <v>2910.9999999999995</v>
      </c>
      <c r="L415" s="50">
        <f t="shared" si="58"/>
        <v>451.00000000000006</v>
      </c>
      <c r="M415" s="49">
        <v>1246.4000000000001</v>
      </c>
      <c r="N415" s="28">
        <f t="shared" si="55"/>
        <v>2906.9</v>
      </c>
      <c r="O415" s="28"/>
      <c r="P415" s="28">
        <f t="shared" si="57"/>
        <v>2423.1000000000004</v>
      </c>
      <c r="Q415" s="28">
        <f t="shared" si="59"/>
        <v>3031.8900000000003</v>
      </c>
      <c r="R415" s="28">
        <f t="shared" si="60"/>
        <v>6268.9</v>
      </c>
      <c r="S415" s="28">
        <f t="shared" si="56"/>
        <v>37968.11</v>
      </c>
      <c r="T415" s="51" t="s">
        <v>45</v>
      </c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</row>
    <row r="416" spans="1:56" s="12" customFormat="1" x14ac:dyDescent="0.25">
      <c r="A416" s="85">
        <v>410</v>
      </c>
      <c r="B416" s="24" t="s">
        <v>442</v>
      </c>
      <c r="C416" s="85" t="s">
        <v>934</v>
      </c>
      <c r="D416" s="24" t="s">
        <v>819</v>
      </c>
      <c r="E416" s="24" t="s">
        <v>900</v>
      </c>
      <c r="F416" s="25" t="s">
        <v>943</v>
      </c>
      <c r="G416" s="26">
        <v>41000</v>
      </c>
      <c r="H416" s="27">
        <v>583.79</v>
      </c>
      <c r="I416" s="28">
        <v>25</v>
      </c>
      <c r="J416" s="49">
        <v>1176.7</v>
      </c>
      <c r="K416" s="50">
        <f t="shared" si="54"/>
        <v>2910.9999999999995</v>
      </c>
      <c r="L416" s="50">
        <f t="shared" si="58"/>
        <v>451.00000000000006</v>
      </c>
      <c r="M416" s="49">
        <v>1246.4000000000001</v>
      </c>
      <c r="N416" s="28">
        <f t="shared" si="55"/>
        <v>2906.9</v>
      </c>
      <c r="O416" s="28"/>
      <c r="P416" s="28">
        <f t="shared" si="57"/>
        <v>2423.1000000000004</v>
      </c>
      <c r="Q416" s="28">
        <f t="shared" si="59"/>
        <v>3031.8900000000003</v>
      </c>
      <c r="R416" s="28">
        <f t="shared" si="60"/>
        <v>6268.9</v>
      </c>
      <c r="S416" s="28">
        <f t="shared" si="56"/>
        <v>37968.11</v>
      </c>
      <c r="T416" s="51" t="s">
        <v>45</v>
      </c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</row>
    <row r="417" spans="1:56" s="12" customFormat="1" x14ac:dyDescent="0.25">
      <c r="A417" s="85">
        <v>411</v>
      </c>
      <c r="B417" s="24" t="s">
        <v>929</v>
      </c>
      <c r="C417" s="85" t="s">
        <v>935</v>
      </c>
      <c r="D417" s="24" t="s">
        <v>819</v>
      </c>
      <c r="E417" s="24" t="s">
        <v>900</v>
      </c>
      <c r="F417" s="25" t="s">
        <v>943</v>
      </c>
      <c r="G417" s="26">
        <v>41000</v>
      </c>
      <c r="H417" s="27">
        <v>583.79</v>
      </c>
      <c r="I417" s="28">
        <v>25</v>
      </c>
      <c r="J417" s="49">
        <v>1176.7</v>
      </c>
      <c r="K417" s="50">
        <f t="shared" si="54"/>
        <v>2910.9999999999995</v>
      </c>
      <c r="L417" s="50">
        <f t="shared" si="58"/>
        <v>451.00000000000006</v>
      </c>
      <c r="M417" s="49">
        <v>1246.4000000000001</v>
      </c>
      <c r="N417" s="28">
        <f t="shared" si="55"/>
        <v>2906.9</v>
      </c>
      <c r="O417" s="28"/>
      <c r="P417" s="28">
        <f t="shared" si="57"/>
        <v>2423.1000000000004</v>
      </c>
      <c r="Q417" s="28">
        <f t="shared" si="59"/>
        <v>3031.8900000000003</v>
      </c>
      <c r="R417" s="28">
        <f t="shared" si="60"/>
        <v>6268.9</v>
      </c>
      <c r="S417" s="28">
        <f t="shared" si="56"/>
        <v>37968.11</v>
      </c>
      <c r="T417" s="51" t="s">
        <v>45</v>
      </c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</row>
    <row r="418" spans="1:56" s="12" customFormat="1" x14ac:dyDescent="0.25">
      <c r="A418" s="85">
        <v>412</v>
      </c>
      <c r="B418" s="24" t="s">
        <v>451</v>
      </c>
      <c r="C418" s="85" t="s">
        <v>934</v>
      </c>
      <c r="D418" s="24" t="s">
        <v>445</v>
      </c>
      <c r="E418" s="24" t="s">
        <v>121</v>
      </c>
      <c r="F418" s="25" t="s">
        <v>943</v>
      </c>
      <c r="G418" s="26">
        <v>110000</v>
      </c>
      <c r="H418" s="26">
        <v>14457.62</v>
      </c>
      <c r="I418" s="28">
        <v>25</v>
      </c>
      <c r="J418" s="49">
        <v>3157</v>
      </c>
      <c r="K418" s="50">
        <f t="shared" si="54"/>
        <v>7809.9999999999991</v>
      </c>
      <c r="L418" s="50">
        <f t="shared" si="58"/>
        <v>1210.0000000000002</v>
      </c>
      <c r="M418" s="49">
        <v>3344</v>
      </c>
      <c r="N418" s="28">
        <f t="shared" si="55"/>
        <v>7799.0000000000009</v>
      </c>
      <c r="O418" s="28"/>
      <c r="P418" s="28">
        <f t="shared" si="57"/>
        <v>6501</v>
      </c>
      <c r="Q418" s="28">
        <f t="shared" si="59"/>
        <v>20983.620000000003</v>
      </c>
      <c r="R418" s="28">
        <f t="shared" si="60"/>
        <v>16819</v>
      </c>
      <c r="S418" s="28">
        <f t="shared" si="56"/>
        <v>89016.38</v>
      </c>
      <c r="T418" s="51" t="s">
        <v>45</v>
      </c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</row>
    <row r="419" spans="1:56" s="12" customFormat="1" x14ac:dyDescent="0.25">
      <c r="A419" s="85">
        <v>413</v>
      </c>
      <c r="B419" s="24" t="s">
        <v>450</v>
      </c>
      <c r="C419" s="85" t="s">
        <v>935</v>
      </c>
      <c r="D419" s="24" t="s">
        <v>445</v>
      </c>
      <c r="E419" s="24" t="s">
        <v>122</v>
      </c>
      <c r="F419" s="25" t="s">
        <v>942</v>
      </c>
      <c r="G419" s="26">
        <v>42000</v>
      </c>
      <c r="H419" s="27">
        <v>724.92</v>
      </c>
      <c r="I419" s="28">
        <v>25</v>
      </c>
      <c r="J419" s="49">
        <v>1205.4000000000001</v>
      </c>
      <c r="K419" s="50">
        <f t="shared" si="54"/>
        <v>2981.9999999999995</v>
      </c>
      <c r="L419" s="50">
        <f t="shared" si="58"/>
        <v>462.00000000000006</v>
      </c>
      <c r="M419" s="49">
        <v>1276.8</v>
      </c>
      <c r="N419" s="28">
        <f t="shared" si="55"/>
        <v>2977.8</v>
      </c>
      <c r="O419" s="28"/>
      <c r="P419" s="28">
        <f t="shared" si="57"/>
        <v>2482.1999999999998</v>
      </c>
      <c r="Q419" s="28">
        <f t="shared" si="59"/>
        <v>3232.12</v>
      </c>
      <c r="R419" s="28">
        <f t="shared" si="60"/>
        <v>6421.7999999999993</v>
      </c>
      <c r="S419" s="28">
        <f t="shared" si="56"/>
        <v>38767.879999999997</v>
      </c>
      <c r="T419" s="51" t="s">
        <v>45</v>
      </c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3"/>
      <c r="BD419" s="43"/>
    </row>
    <row r="420" spans="1:56" s="12" customFormat="1" x14ac:dyDescent="0.25">
      <c r="A420" s="85">
        <v>414</v>
      </c>
      <c r="B420" s="24" t="s">
        <v>447</v>
      </c>
      <c r="C420" s="85" t="s">
        <v>934</v>
      </c>
      <c r="D420" s="24" t="s">
        <v>445</v>
      </c>
      <c r="E420" s="24" t="s">
        <v>207</v>
      </c>
      <c r="F420" s="25" t="s">
        <v>943</v>
      </c>
      <c r="G420" s="26">
        <v>40000</v>
      </c>
      <c r="H420" s="27">
        <v>442.65</v>
      </c>
      <c r="I420" s="28">
        <v>25</v>
      </c>
      <c r="J420" s="49">
        <v>1148</v>
      </c>
      <c r="K420" s="50">
        <f t="shared" si="54"/>
        <v>2839.9999999999995</v>
      </c>
      <c r="L420" s="50">
        <f t="shared" si="58"/>
        <v>440.00000000000006</v>
      </c>
      <c r="M420" s="49">
        <v>1216</v>
      </c>
      <c r="N420" s="28">
        <f t="shared" si="55"/>
        <v>2836</v>
      </c>
      <c r="O420" s="28"/>
      <c r="P420" s="28">
        <f t="shared" si="57"/>
        <v>2364</v>
      </c>
      <c r="Q420" s="28">
        <f t="shared" si="59"/>
        <v>2831.65</v>
      </c>
      <c r="R420" s="28">
        <f t="shared" si="60"/>
        <v>6116</v>
      </c>
      <c r="S420" s="28">
        <f t="shared" si="56"/>
        <v>37168.35</v>
      </c>
      <c r="T420" s="51" t="s">
        <v>45</v>
      </c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3"/>
      <c r="BD420" s="43"/>
    </row>
    <row r="421" spans="1:56" s="12" customFormat="1" x14ac:dyDescent="0.25">
      <c r="A421" s="85">
        <v>415</v>
      </c>
      <c r="B421" s="24" t="s">
        <v>446</v>
      </c>
      <c r="C421" s="85" t="s">
        <v>935</v>
      </c>
      <c r="D421" s="24" t="s">
        <v>445</v>
      </c>
      <c r="E421" s="24" t="s">
        <v>37</v>
      </c>
      <c r="F421" s="25" t="s">
        <v>943</v>
      </c>
      <c r="G421" s="26">
        <v>29400</v>
      </c>
      <c r="H421" s="27">
        <v>0</v>
      </c>
      <c r="I421" s="28">
        <v>25</v>
      </c>
      <c r="J421" s="49">
        <v>843.78</v>
      </c>
      <c r="K421" s="50">
        <f t="shared" si="54"/>
        <v>2087.3999999999996</v>
      </c>
      <c r="L421" s="50">
        <f t="shared" si="58"/>
        <v>323.40000000000003</v>
      </c>
      <c r="M421" s="49">
        <v>893.76</v>
      </c>
      <c r="N421" s="28">
        <f t="shared" si="55"/>
        <v>2084.46</v>
      </c>
      <c r="O421" s="28"/>
      <c r="P421" s="28">
        <f t="shared" si="57"/>
        <v>1737.54</v>
      </c>
      <c r="Q421" s="28">
        <f t="shared" si="59"/>
        <v>1762.54</v>
      </c>
      <c r="R421" s="28">
        <f t="shared" si="60"/>
        <v>4495.26</v>
      </c>
      <c r="S421" s="28">
        <f t="shared" si="56"/>
        <v>27637.46</v>
      </c>
      <c r="T421" s="51" t="s">
        <v>45</v>
      </c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3"/>
      <c r="BD421" s="43"/>
    </row>
    <row r="422" spans="1:56" s="12" customFormat="1" x14ac:dyDescent="0.25">
      <c r="A422" s="85">
        <v>416</v>
      </c>
      <c r="B422" s="24" t="s">
        <v>448</v>
      </c>
      <c r="C422" s="85" t="s">
        <v>935</v>
      </c>
      <c r="D422" s="24" t="s">
        <v>445</v>
      </c>
      <c r="E422" s="24" t="s">
        <v>37</v>
      </c>
      <c r="F422" s="25" t="s">
        <v>943</v>
      </c>
      <c r="G422" s="26">
        <v>25000</v>
      </c>
      <c r="H422" s="27">
        <v>0</v>
      </c>
      <c r="I422" s="28">
        <v>25</v>
      </c>
      <c r="J422" s="49">
        <v>717.5</v>
      </c>
      <c r="K422" s="50">
        <f t="shared" si="54"/>
        <v>1774.9999999999998</v>
      </c>
      <c r="L422" s="50">
        <f t="shared" si="58"/>
        <v>275</v>
      </c>
      <c r="M422" s="49">
        <v>760</v>
      </c>
      <c r="N422" s="28">
        <f t="shared" si="55"/>
        <v>1772.5000000000002</v>
      </c>
      <c r="O422" s="28"/>
      <c r="P422" s="28">
        <f t="shared" si="57"/>
        <v>1477.5</v>
      </c>
      <c r="Q422" s="28">
        <f t="shared" si="59"/>
        <v>1502.5</v>
      </c>
      <c r="R422" s="28">
        <f t="shared" si="60"/>
        <v>3822.5</v>
      </c>
      <c r="S422" s="28">
        <f t="shared" si="56"/>
        <v>23497.5</v>
      </c>
      <c r="T422" s="51" t="s">
        <v>45</v>
      </c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3"/>
      <c r="BD422" s="43"/>
    </row>
    <row r="423" spans="1:56" s="12" customFormat="1" x14ac:dyDescent="0.25">
      <c r="A423" s="85">
        <v>417</v>
      </c>
      <c r="B423" s="24" t="s">
        <v>449</v>
      </c>
      <c r="C423" s="85" t="s">
        <v>934</v>
      </c>
      <c r="D423" s="24" t="s">
        <v>445</v>
      </c>
      <c r="E423" s="24" t="s">
        <v>37</v>
      </c>
      <c r="F423" s="25" t="s">
        <v>943</v>
      </c>
      <c r="G423" s="26">
        <v>25000</v>
      </c>
      <c r="H423" s="27">
        <v>0</v>
      </c>
      <c r="I423" s="28">
        <v>25</v>
      </c>
      <c r="J423" s="49">
        <v>717.5</v>
      </c>
      <c r="K423" s="50">
        <f t="shared" si="54"/>
        <v>1774.9999999999998</v>
      </c>
      <c r="L423" s="50">
        <f t="shared" si="58"/>
        <v>275</v>
      </c>
      <c r="M423" s="49">
        <v>760</v>
      </c>
      <c r="N423" s="28">
        <f t="shared" si="55"/>
        <v>1772.5000000000002</v>
      </c>
      <c r="O423" s="28"/>
      <c r="P423" s="28">
        <f t="shared" si="57"/>
        <v>1477.5</v>
      </c>
      <c r="Q423" s="28">
        <f t="shared" si="59"/>
        <v>1502.5</v>
      </c>
      <c r="R423" s="28">
        <f t="shared" si="60"/>
        <v>3822.5</v>
      </c>
      <c r="S423" s="28">
        <f t="shared" si="56"/>
        <v>23497.5</v>
      </c>
      <c r="T423" s="51" t="s">
        <v>45</v>
      </c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3"/>
      <c r="BD423" s="43"/>
    </row>
    <row r="424" spans="1:56" s="12" customFormat="1" x14ac:dyDescent="0.25">
      <c r="A424" s="85">
        <v>418</v>
      </c>
      <c r="B424" s="24" t="s">
        <v>452</v>
      </c>
      <c r="C424" s="85" t="s">
        <v>934</v>
      </c>
      <c r="D424" s="24" t="s">
        <v>445</v>
      </c>
      <c r="E424" s="24" t="s">
        <v>70</v>
      </c>
      <c r="F424" s="25" t="s">
        <v>942</v>
      </c>
      <c r="G424" s="26">
        <v>25000</v>
      </c>
      <c r="H424" s="27">
        <v>0</v>
      </c>
      <c r="I424" s="28">
        <v>25</v>
      </c>
      <c r="J424" s="49">
        <v>717.5</v>
      </c>
      <c r="K424" s="50">
        <f t="shared" si="54"/>
        <v>1774.9999999999998</v>
      </c>
      <c r="L424" s="50">
        <f t="shared" si="58"/>
        <v>275</v>
      </c>
      <c r="M424" s="49">
        <v>760</v>
      </c>
      <c r="N424" s="28">
        <f t="shared" si="55"/>
        <v>1772.5000000000002</v>
      </c>
      <c r="O424" s="28"/>
      <c r="P424" s="28">
        <f t="shared" si="57"/>
        <v>1477.5</v>
      </c>
      <c r="Q424" s="28">
        <f t="shared" si="59"/>
        <v>1502.5</v>
      </c>
      <c r="R424" s="28">
        <f t="shared" si="60"/>
        <v>3822.5</v>
      </c>
      <c r="S424" s="28">
        <f t="shared" si="56"/>
        <v>23497.5</v>
      </c>
      <c r="T424" s="51" t="s">
        <v>45</v>
      </c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3"/>
      <c r="BD424" s="43"/>
    </row>
    <row r="425" spans="1:56" s="16" customFormat="1" x14ac:dyDescent="0.25">
      <c r="A425" s="85">
        <v>419</v>
      </c>
      <c r="B425" s="24" t="s">
        <v>139</v>
      </c>
      <c r="C425" s="85" t="s">
        <v>934</v>
      </c>
      <c r="D425" s="24" t="s">
        <v>124</v>
      </c>
      <c r="E425" s="24" t="s">
        <v>141</v>
      </c>
      <c r="F425" s="25" t="s">
        <v>942</v>
      </c>
      <c r="G425" s="26">
        <v>25000</v>
      </c>
      <c r="H425" s="27">
        <v>0</v>
      </c>
      <c r="I425" s="28">
        <v>25</v>
      </c>
      <c r="J425" s="49">
        <v>717.5</v>
      </c>
      <c r="K425" s="50">
        <f t="shared" si="54"/>
        <v>1774.9999999999998</v>
      </c>
      <c r="L425" s="50">
        <f t="shared" si="58"/>
        <v>275</v>
      </c>
      <c r="M425" s="49">
        <v>760</v>
      </c>
      <c r="N425" s="28">
        <f t="shared" si="55"/>
        <v>1772.5000000000002</v>
      </c>
      <c r="O425" s="28"/>
      <c r="P425" s="28">
        <f t="shared" si="57"/>
        <v>1477.5</v>
      </c>
      <c r="Q425" s="28">
        <f t="shared" si="59"/>
        <v>1502.5</v>
      </c>
      <c r="R425" s="28">
        <f t="shared" si="60"/>
        <v>3822.5</v>
      </c>
      <c r="S425" s="28">
        <f t="shared" si="56"/>
        <v>23497.5</v>
      </c>
      <c r="T425" s="51" t="s">
        <v>45</v>
      </c>
      <c r="U425" s="163"/>
      <c r="V425" s="163"/>
      <c r="W425" s="163"/>
      <c r="X425" s="163"/>
      <c r="Y425" s="163"/>
      <c r="Z425" s="163"/>
      <c r="AA425" s="163"/>
      <c r="AB425" s="163"/>
      <c r="AC425" s="163"/>
      <c r="AD425" s="163"/>
      <c r="AE425" s="163"/>
      <c r="AF425" s="163"/>
      <c r="AG425" s="163"/>
      <c r="AH425" s="163"/>
      <c r="AI425" s="163"/>
      <c r="AJ425" s="163"/>
      <c r="AK425" s="163"/>
      <c r="AL425" s="163"/>
      <c r="AM425" s="163"/>
      <c r="AN425" s="163"/>
      <c r="AO425" s="163"/>
      <c r="AP425" s="163"/>
      <c r="AQ425" s="163"/>
      <c r="AR425" s="163"/>
      <c r="AS425" s="163"/>
      <c r="AT425" s="163"/>
      <c r="AU425" s="163"/>
      <c r="AV425" s="163"/>
      <c r="AW425" s="163"/>
      <c r="AX425" s="163"/>
      <c r="AY425" s="163"/>
      <c r="AZ425" s="163"/>
      <c r="BA425" s="163"/>
      <c r="BB425" s="163"/>
      <c r="BC425" s="163"/>
      <c r="BD425" s="163"/>
    </row>
    <row r="426" spans="1:56" s="12" customFormat="1" x14ac:dyDescent="0.25">
      <c r="A426" s="85">
        <v>420</v>
      </c>
      <c r="B426" s="24" t="s">
        <v>138</v>
      </c>
      <c r="C426" s="85" t="s">
        <v>934</v>
      </c>
      <c r="D426" s="24" t="s">
        <v>124</v>
      </c>
      <c r="E426" s="24" t="s">
        <v>141</v>
      </c>
      <c r="F426" s="25" t="s">
        <v>942</v>
      </c>
      <c r="G426" s="26">
        <v>25000</v>
      </c>
      <c r="H426" s="27">
        <v>0</v>
      </c>
      <c r="I426" s="28">
        <v>25</v>
      </c>
      <c r="J426" s="49">
        <v>717.5</v>
      </c>
      <c r="K426" s="50">
        <f t="shared" si="54"/>
        <v>1774.9999999999998</v>
      </c>
      <c r="L426" s="50">
        <f t="shared" si="58"/>
        <v>275</v>
      </c>
      <c r="M426" s="49">
        <v>760</v>
      </c>
      <c r="N426" s="28">
        <f t="shared" si="55"/>
        <v>1772.5000000000002</v>
      </c>
      <c r="O426" s="28"/>
      <c r="P426" s="28">
        <f t="shared" si="57"/>
        <v>1477.5</v>
      </c>
      <c r="Q426" s="28">
        <f t="shared" si="59"/>
        <v>1502.5</v>
      </c>
      <c r="R426" s="28">
        <f t="shared" si="60"/>
        <v>3822.5</v>
      </c>
      <c r="S426" s="28">
        <f t="shared" si="56"/>
        <v>23497.5</v>
      </c>
      <c r="T426" s="51" t="s">
        <v>45</v>
      </c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</row>
    <row r="427" spans="1:56" s="12" customFormat="1" x14ac:dyDescent="0.25">
      <c r="A427" s="85">
        <v>421</v>
      </c>
      <c r="B427" s="24" t="s">
        <v>634</v>
      </c>
      <c r="C427" s="85" t="s">
        <v>935</v>
      </c>
      <c r="D427" s="24" t="s">
        <v>521</v>
      </c>
      <c r="E427" s="24" t="s">
        <v>858</v>
      </c>
      <c r="F427" s="25" t="s">
        <v>943</v>
      </c>
      <c r="G427" s="26">
        <v>85000</v>
      </c>
      <c r="H427" s="26">
        <v>8576.99</v>
      </c>
      <c r="I427" s="28">
        <v>25</v>
      </c>
      <c r="J427" s="49">
        <v>2439.5</v>
      </c>
      <c r="K427" s="50">
        <f t="shared" si="54"/>
        <v>6034.9999999999991</v>
      </c>
      <c r="L427" s="50">
        <f t="shared" si="58"/>
        <v>935.00000000000011</v>
      </c>
      <c r="M427" s="49">
        <v>2584</v>
      </c>
      <c r="N427" s="28">
        <f t="shared" si="55"/>
        <v>6026.5</v>
      </c>
      <c r="O427" s="28"/>
      <c r="P427" s="28">
        <f t="shared" si="57"/>
        <v>5023.5</v>
      </c>
      <c r="Q427" s="28">
        <f t="shared" si="59"/>
        <v>13625.49</v>
      </c>
      <c r="R427" s="28">
        <f t="shared" si="60"/>
        <v>12996.5</v>
      </c>
      <c r="S427" s="28">
        <f t="shared" si="56"/>
        <v>71374.509999999995</v>
      </c>
      <c r="T427" s="51" t="s">
        <v>45</v>
      </c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3"/>
      <c r="BD427" s="43"/>
    </row>
    <row r="428" spans="1:56" s="12" customFormat="1" x14ac:dyDescent="0.25">
      <c r="A428" s="85">
        <v>422</v>
      </c>
      <c r="B428" s="24" t="s">
        <v>527</v>
      </c>
      <c r="C428" s="85" t="s">
        <v>935</v>
      </c>
      <c r="D428" s="24" t="s">
        <v>521</v>
      </c>
      <c r="E428" s="24" t="s">
        <v>861</v>
      </c>
      <c r="F428" s="25" t="s">
        <v>943</v>
      </c>
      <c r="G428" s="26">
        <v>75000</v>
      </c>
      <c r="H428" s="26">
        <v>6309.38</v>
      </c>
      <c r="I428" s="28">
        <v>25</v>
      </c>
      <c r="J428" s="49">
        <v>2152.5</v>
      </c>
      <c r="K428" s="50">
        <f t="shared" si="54"/>
        <v>5324.9999999999991</v>
      </c>
      <c r="L428" s="50">
        <f t="shared" si="58"/>
        <v>825.00000000000011</v>
      </c>
      <c r="M428" s="49">
        <v>2280</v>
      </c>
      <c r="N428" s="28">
        <f t="shared" si="55"/>
        <v>5317.5</v>
      </c>
      <c r="O428" s="28"/>
      <c r="P428" s="28">
        <f t="shared" si="57"/>
        <v>4432.5</v>
      </c>
      <c r="Q428" s="28">
        <f t="shared" si="59"/>
        <v>10766.880000000001</v>
      </c>
      <c r="R428" s="28">
        <f t="shared" si="60"/>
        <v>11467.5</v>
      </c>
      <c r="S428" s="28">
        <f t="shared" si="56"/>
        <v>64233.119999999995</v>
      </c>
      <c r="T428" s="51" t="s">
        <v>45</v>
      </c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3"/>
      <c r="BD428" s="43"/>
    </row>
    <row r="429" spans="1:56" s="12" customFormat="1" x14ac:dyDescent="0.25">
      <c r="A429" s="85">
        <v>423</v>
      </c>
      <c r="B429" s="24" t="s">
        <v>530</v>
      </c>
      <c r="C429" s="85" t="s">
        <v>934</v>
      </c>
      <c r="D429" s="24" t="s">
        <v>521</v>
      </c>
      <c r="E429" s="24" t="s">
        <v>861</v>
      </c>
      <c r="F429" s="25" t="s">
        <v>943</v>
      </c>
      <c r="G429" s="26">
        <v>75000</v>
      </c>
      <c r="H429" s="26">
        <v>5674.52</v>
      </c>
      <c r="I429" s="28">
        <v>25</v>
      </c>
      <c r="J429" s="49">
        <v>2152.5</v>
      </c>
      <c r="K429" s="50">
        <f t="shared" si="54"/>
        <v>5324.9999999999991</v>
      </c>
      <c r="L429" s="50">
        <f t="shared" si="58"/>
        <v>825.00000000000011</v>
      </c>
      <c r="M429" s="49">
        <v>2280</v>
      </c>
      <c r="N429" s="28">
        <f t="shared" si="55"/>
        <v>5317.5</v>
      </c>
      <c r="O429" s="28"/>
      <c r="P429" s="28">
        <f t="shared" si="57"/>
        <v>4432.5</v>
      </c>
      <c r="Q429" s="28">
        <f t="shared" si="59"/>
        <v>10132.02</v>
      </c>
      <c r="R429" s="28">
        <f t="shared" si="60"/>
        <v>11467.5</v>
      </c>
      <c r="S429" s="28">
        <f t="shared" si="56"/>
        <v>64867.979999999996</v>
      </c>
      <c r="T429" s="51" t="s">
        <v>45</v>
      </c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3"/>
      <c r="BD429" s="43"/>
    </row>
    <row r="430" spans="1:56" s="12" customFormat="1" x14ac:dyDescent="0.25">
      <c r="A430" s="85">
        <v>424</v>
      </c>
      <c r="B430" s="24" t="s">
        <v>489</v>
      </c>
      <c r="C430" s="85" t="s">
        <v>934</v>
      </c>
      <c r="D430" s="24" t="s">
        <v>521</v>
      </c>
      <c r="E430" s="24" t="s">
        <v>153</v>
      </c>
      <c r="F430" s="25" t="s">
        <v>943</v>
      </c>
      <c r="G430" s="26">
        <v>70000</v>
      </c>
      <c r="H430" s="26">
        <v>4733.5200000000004</v>
      </c>
      <c r="I430" s="28">
        <v>25</v>
      </c>
      <c r="J430" s="49">
        <v>2009</v>
      </c>
      <c r="K430" s="50">
        <f t="shared" si="54"/>
        <v>4970</v>
      </c>
      <c r="L430" s="50">
        <f t="shared" si="58"/>
        <v>770.00000000000011</v>
      </c>
      <c r="M430" s="49">
        <v>2128</v>
      </c>
      <c r="N430" s="28">
        <f t="shared" si="55"/>
        <v>4963</v>
      </c>
      <c r="O430" s="28"/>
      <c r="P430" s="28">
        <f t="shared" si="57"/>
        <v>4137</v>
      </c>
      <c r="Q430" s="28">
        <f t="shared" si="59"/>
        <v>8895.52</v>
      </c>
      <c r="R430" s="28">
        <f t="shared" si="60"/>
        <v>10703</v>
      </c>
      <c r="S430" s="28">
        <f t="shared" si="56"/>
        <v>61104.479999999996</v>
      </c>
      <c r="T430" s="51" t="s">
        <v>45</v>
      </c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3"/>
      <c r="BD430" s="43"/>
    </row>
    <row r="431" spans="1:56" s="12" customFormat="1" x14ac:dyDescent="0.25">
      <c r="A431" s="85">
        <v>425</v>
      </c>
      <c r="B431" s="24" t="s">
        <v>522</v>
      </c>
      <c r="C431" s="85" t="s">
        <v>934</v>
      </c>
      <c r="D431" s="24" t="s">
        <v>521</v>
      </c>
      <c r="E431" s="24" t="s">
        <v>153</v>
      </c>
      <c r="F431" s="25" t="s">
        <v>942</v>
      </c>
      <c r="G431" s="26">
        <v>85000</v>
      </c>
      <c r="H431" s="26">
        <v>8180.15</v>
      </c>
      <c r="I431" s="28">
        <v>25</v>
      </c>
      <c r="J431" s="49">
        <v>2439.5</v>
      </c>
      <c r="K431" s="50">
        <f t="shared" si="54"/>
        <v>6034.9999999999991</v>
      </c>
      <c r="L431" s="50">
        <f t="shared" si="58"/>
        <v>935.00000000000011</v>
      </c>
      <c r="M431" s="49">
        <v>2584</v>
      </c>
      <c r="N431" s="28">
        <f t="shared" si="55"/>
        <v>6026.5</v>
      </c>
      <c r="O431" s="28"/>
      <c r="P431" s="28">
        <f t="shared" si="57"/>
        <v>5023.5</v>
      </c>
      <c r="Q431" s="28">
        <f t="shared" si="59"/>
        <v>13228.65</v>
      </c>
      <c r="R431" s="28">
        <f t="shared" si="60"/>
        <v>12996.5</v>
      </c>
      <c r="S431" s="28">
        <f t="shared" si="56"/>
        <v>71771.350000000006</v>
      </c>
      <c r="T431" s="51" t="s">
        <v>45</v>
      </c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3"/>
      <c r="BD431" s="43"/>
    </row>
    <row r="432" spans="1:56" s="12" customFormat="1" x14ac:dyDescent="0.25">
      <c r="A432" s="85">
        <v>426</v>
      </c>
      <c r="B432" s="24" t="s">
        <v>523</v>
      </c>
      <c r="C432" s="85" t="s">
        <v>935</v>
      </c>
      <c r="D432" s="24" t="s">
        <v>521</v>
      </c>
      <c r="E432" s="24" t="s">
        <v>153</v>
      </c>
      <c r="F432" s="25" t="s">
        <v>943</v>
      </c>
      <c r="G432" s="26">
        <v>70000</v>
      </c>
      <c r="H432" s="26">
        <v>5051</v>
      </c>
      <c r="I432" s="28">
        <v>25</v>
      </c>
      <c r="J432" s="49">
        <v>2009</v>
      </c>
      <c r="K432" s="50">
        <f t="shared" si="54"/>
        <v>4970</v>
      </c>
      <c r="L432" s="50">
        <f t="shared" si="58"/>
        <v>770.00000000000011</v>
      </c>
      <c r="M432" s="49">
        <v>2128</v>
      </c>
      <c r="N432" s="28">
        <f t="shared" si="55"/>
        <v>4963</v>
      </c>
      <c r="O432" s="28"/>
      <c r="P432" s="28">
        <f t="shared" si="57"/>
        <v>4137</v>
      </c>
      <c r="Q432" s="28">
        <f t="shared" si="59"/>
        <v>9213</v>
      </c>
      <c r="R432" s="28">
        <f t="shared" si="60"/>
        <v>10703</v>
      </c>
      <c r="S432" s="28">
        <f t="shared" si="56"/>
        <v>60787</v>
      </c>
      <c r="T432" s="51" t="s">
        <v>45</v>
      </c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</row>
    <row r="433" spans="1:56" s="12" customFormat="1" x14ac:dyDescent="0.25">
      <c r="A433" s="85">
        <v>427</v>
      </c>
      <c r="B433" s="24" t="s">
        <v>524</v>
      </c>
      <c r="C433" s="85" t="s">
        <v>934</v>
      </c>
      <c r="D433" s="24" t="s">
        <v>521</v>
      </c>
      <c r="E433" s="24" t="s">
        <v>153</v>
      </c>
      <c r="F433" s="25" t="s">
        <v>943</v>
      </c>
      <c r="G433" s="26">
        <v>70000</v>
      </c>
      <c r="H433" s="26">
        <v>5368.48</v>
      </c>
      <c r="I433" s="28">
        <v>25</v>
      </c>
      <c r="J433" s="49">
        <v>2009</v>
      </c>
      <c r="K433" s="50">
        <f t="shared" si="54"/>
        <v>4970</v>
      </c>
      <c r="L433" s="50">
        <f t="shared" si="58"/>
        <v>770.00000000000011</v>
      </c>
      <c r="M433" s="49">
        <v>2128</v>
      </c>
      <c r="N433" s="28">
        <f t="shared" si="55"/>
        <v>4963</v>
      </c>
      <c r="O433" s="28"/>
      <c r="P433" s="28">
        <f t="shared" si="57"/>
        <v>4137</v>
      </c>
      <c r="Q433" s="28">
        <f t="shared" si="59"/>
        <v>9530.48</v>
      </c>
      <c r="R433" s="28">
        <f t="shared" si="60"/>
        <v>10703</v>
      </c>
      <c r="S433" s="28">
        <f t="shared" si="56"/>
        <v>60469.520000000004</v>
      </c>
      <c r="T433" s="51" t="s">
        <v>45</v>
      </c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3"/>
      <c r="BD433" s="43"/>
    </row>
    <row r="434" spans="1:56" s="12" customFormat="1" x14ac:dyDescent="0.25">
      <c r="A434" s="85">
        <v>428</v>
      </c>
      <c r="B434" s="24" t="s">
        <v>556</v>
      </c>
      <c r="C434" s="85" t="s">
        <v>935</v>
      </c>
      <c r="D434" s="24" t="s">
        <v>521</v>
      </c>
      <c r="E434" s="24" t="s">
        <v>153</v>
      </c>
      <c r="F434" s="25" t="s">
        <v>943</v>
      </c>
      <c r="G434" s="45">
        <v>70000</v>
      </c>
      <c r="H434" s="45">
        <v>5368.48</v>
      </c>
      <c r="I434" s="28">
        <v>25</v>
      </c>
      <c r="J434" s="88">
        <v>2009</v>
      </c>
      <c r="K434" s="55">
        <f t="shared" si="54"/>
        <v>4970</v>
      </c>
      <c r="L434" s="55">
        <f t="shared" si="58"/>
        <v>770.00000000000011</v>
      </c>
      <c r="M434" s="88">
        <v>2128</v>
      </c>
      <c r="N434" s="47">
        <f t="shared" si="55"/>
        <v>4963</v>
      </c>
      <c r="O434" s="47"/>
      <c r="P434" s="47">
        <f t="shared" si="57"/>
        <v>4137</v>
      </c>
      <c r="Q434" s="28">
        <f t="shared" si="59"/>
        <v>9530.48</v>
      </c>
      <c r="R434" s="47">
        <f t="shared" si="60"/>
        <v>10703</v>
      </c>
      <c r="S434" s="47">
        <f t="shared" si="56"/>
        <v>60469.520000000004</v>
      </c>
      <c r="T434" s="51" t="s">
        <v>45</v>
      </c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</row>
    <row r="435" spans="1:56" s="12" customFormat="1" x14ac:dyDescent="0.25">
      <c r="A435" s="85">
        <v>429</v>
      </c>
      <c r="B435" s="24" t="s">
        <v>797</v>
      </c>
      <c r="C435" s="85" t="s">
        <v>934</v>
      </c>
      <c r="D435" s="24" t="s">
        <v>521</v>
      </c>
      <c r="E435" s="24" t="s">
        <v>153</v>
      </c>
      <c r="F435" s="25" t="s">
        <v>943</v>
      </c>
      <c r="G435" s="45">
        <v>70000</v>
      </c>
      <c r="H435" s="45">
        <v>5051</v>
      </c>
      <c r="I435" s="28">
        <v>25</v>
      </c>
      <c r="J435" s="88">
        <v>2009</v>
      </c>
      <c r="K435" s="55">
        <f t="shared" si="54"/>
        <v>4970</v>
      </c>
      <c r="L435" s="55">
        <f t="shared" si="58"/>
        <v>770.00000000000011</v>
      </c>
      <c r="M435" s="88">
        <v>2128</v>
      </c>
      <c r="N435" s="47">
        <f t="shared" si="55"/>
        <v>4963</v>
      </c>
      <c r="O435" s="47"/>
      <c r="P435" s="47">
        <f t="shared" si="57"/>
        <v>4137</v>
      </c>
      <c r="Q435" s="28">
        <f t="shared" si="59"/>
        <v>9213</v>
      </c>
      <c r="R435" s="47">
        <f t="shared" si="60"/>
        <v>10703</v>
      </c>
      <c r="S435" s="47">
        <f t="shared" si="56"/>
        <v>60787</v>
      </c>
      <c r="T435" s="51" t="s">
        <v>45</v>
      </c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</row>
    <row r="436" spans="1:56" s="12" customFormat="1" x14ac:dyDescent="0.25">
      <c r="A436" s="85">
        <v>430</v>
      </c>
      <c r="B436" s="24" t="s">
        <v>525</v>
      </c>
      <c r="C436" s="85" t="s">
        <v>935</v>
      </c>
      <c r="D436" s="24" t="s">
        <v>521</v>
      </c>
      <c r="E436" s="24" t="s">
        <v>153</v>
      </c>
      <c r="F436" s="25" t="s">
        <v>943</v>
      </c>
      <c r="G436" s="26">
        <v>70000</v>
      </c>
      <c r="H436" s="26">
        <v>5368.48</v>
      </c>
      <c r="I436" s="28">
        <v>25</v>
      </c>
      <c r="J436" s="49">
        <v>2009</v>
      </c>
      <c r="K436" s="50">
        <f t="shared" si="54"/>
        <v>4970</v>
      </c>
      <c r="L436" s="50">
        <f t="shared" si="58"/>
        <v>770.00000000000011</v>
      </c>
      <c r="M436" s="49">
        <v>2128</v>
      </c>
      <c r="N436" s="28">
        <f t="shared" si="55"/>
        <v>4963</v>
      </c>
      <c r="O436" s="28"/>
      <c r="P436" s="28">
        <f t="shared" si="57"/>
        <v>4137</v>
      </c>
      <c r="Q436" s="28">
        <f t="shared" si="59"/>
        <v>9530.48</v>
      </c>
      <c r="R436" s="28">
        <f t="shared" si="60"/>
        <v>10703</v>
      </c>
      <c r="S436" s="28">
        <f t="shared" si="56"/>
        <v>60469.520000000004</v>
      </c>
      <c r="T436" s="51" t="s">
        <v>45</v>
      </c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3"/>
      <c r="BD436" s="43"/>
    </row>
    <row r="437" spans="1:56" s="12" customFormat="1" x14ac:dyDescent="0.25">
      <c r="A437" s="85">
        <v>431</v>
      </c>
      <c r="B437" s="24" t="s">
        <v>526</v>
      </c>
      <c r="C437" s="85" t="s">
        <v>934</v>
      </c>
      <c r="D437" s="24" t="s">
        <v>521</v>
      </c>
      <c r="E437" s="24" t="s">
        <v>153</v>
      </c>
      <c r="F437" s="25" t="s">
        <v>943</v>
      </c>
      <c r="G437" s="26">
        <v>70000</v>
      </c>
      <c r="H437" s="26">
        <v>5368.48</v>
      </c>
      <c r="I437" s="28">
        <v>25</v>
      </c>
      <c r="J437" s="49">
        <v>2009</v>
      </c>
      <c r="K437" s="50">
        <f t="shared" si="54"/>
        <v>4970</v>
      </c>
      <c r="L437" s="50">
        <f t="shared" si="58"/>
        <v>770.00000000000011</v>
      </c>
      <c r="M437" s="49">
        <v>2128</v>
      </c>
      <c r="N437" s="28">
        <f t="shared" si="55"/>
        <v>4963</v>
      </c>
      <c r="O437" s="28"/>
      <c r="P437" s="28">
        <f t="shared" si="57"/>
        <v>4137</v>
      </c>
      <c r="Q437" s="28">
        <f t="shared" si="59"/>
        <v>9530.48</v>
      </c>
      <c r="R437" s="28">
        <f t="shared" si="60"/>
        <v>10703</v>
      </c>
      <c r="S437" s="28">
        <f t="shared" si="56"/>
        <v>60469.520000000004</v>
      </c>
      <c r="T437" s="51" t="s">
        <v>45</v>
      </c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</row>
    <row r="438" spans="1:56" s="12" customFormat="1" x14ac:dyDescent="0.25">
      <c r="A438" s="85">
        <v>432</v>
      </c>
      <c r="B438" s="24" t="s">
        <v>528</v>
      </c>
      <c r="C438" s="85" t="s">
        <v>934</v>
      </c>
      <c r="D438" s="24" t="s">
        <v>521</v>
      </c>
      <c r="E438" s="24" t="s">
        <v>153</v>
      </c>
      <c r="F438" s="25" t="s">
        <v>943</v>
      </c>
      <c r="G438" s="26">
        <v>70000</v>
      </c>
      <c r="H438" s="26">
        <v>5368.48</v>
      </c>
      <c r="I438" s="28">
        <v>25</v>
      </c>
      <c r="J438" s="49">
        <v>2009</v>
      </c>
      <c r="K438" s="50">
        <f t="shared" si="54"/>
        <v>4970</v>
      </c>
      <c r="L438" s="50">
        <f t="shared" si="58"/>
        <v>770.00000000000011</v>
      </c>
      <c r="M438" s="49">
        <v>2128</v>
      </c>
      <c r="N438" s="28">
        <f t="shared" si="55"/>
        <v>4963</v>
      </c>
      <c r="O438" s="28"/>
      <c r="P438" s="28">
        <f t="shared" si="57"/>
        <v>4137</v>
      </c>
      <c r="Q438" s="28">
        <f t="shared" si="59"/>
        <v>9530.48</v>
      </c>
      <c r="R438" s="28">
        <f t="shared" si="60"/>
        <v>10703</v>
      </c>
      <c r="S438" s="28">
        <f t="shared" si="56"/>
        <v>60469.520000000004</v>
      </c>
      <c r="T438" s="51" t="s">
        <v>45</v>
      </c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3"/>
      <c r="BD438" s="43"/>
    </row>
    <row r="439" spans="1:56" s="12" customFormat="1" x14ac:dyDescent="0.25">
      <c r="A439" s="85">
        <v>433</v>
      </c>
      <c r="B439" s="24" t="s">
        <v>529</v>
      </c>
      <c r="C439" s="85" t="s">
        <v>935</v>
      </c>
      <c r="D439" s="24" t="s">
        <v>521</v>
      </c>
      <c r="E439" s="24" t="s">
        <v>153</v>
      </c>
      <c r="F439" s="25" t="s">
        <v>943</v>
      </c>
      <c r="G439" s="26">
        <v>70000</v>
      </c>
      <c r="H439" s="26">
        <v>5368.48</v>
      </c>
      <c r="I439" s="28">
        <v>25</v>
      </c>
      <c r="J439" s="49">
        <v>2009</v>
      </c>
      <c r="K439" s="50">
        <f t="shared" si="54"/>
        <v>4970</v>
      </c>
      <c r="L439" s="50">
        <f t="shared" si="58"/>
        <v>770.00000000000011</v>
      </c>
      <c r="M439" s="49">
        <v>2128</v>
      </c>
      <c r="N439" s="28">
        <f t="shared" si="55"/>
        <v>4963</v>
      </c>
      <c r="O439" s="28"/>
      <c r="P439" s="28">
        <f t="shared" si="57"/>
        <v>4137</v>
      </c>
      <c r="Q439" s="28">
        <f t="shared" si="59"/>
        <v>9530.48</v>
      </c>
      <c r="R439" s="28">
        <f t="shared" si="60"/>
        <v>10703</v>
      </c>
      <c r="S439" s="28">
        <f t="shared" si="56"/>
        <v>60469.520000000004</v>
      </c>
      <c r="T439" s="51" t="s">
        <v>45</v>
      </c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3"/>
      <c r="BD439" s="43"/>
    </row>
    <row r="440" spans="1:56" s="12" customFormat="1" x14ac:dyDescent="0.25">
      <c r="A440" s="85">
        <v>434</v>
      </c>
      <c r="B440" s="24" t="s">
        <v>531</v>
      </c>
      <c r="C440" s="85" t="s">
        <v>934</v>
      </c>
      <c r="D440" s="24" t="s">
        <v>521</v>
      </c>
      <c r="E440" s="24" t="s">
        <v>153</v>
      </c>
      <c r="F440" s="25" t="s">
        <v>943</v>
      </c>
      <c r="G440" s="26">
        <v>70000</v>
      </c>
      <c r="H440" s="26">
        <v>5051</v>
      </c>
      <c r="I440" s="28">
        <v>25</v>
      </c>
      <c r="J440" s="49">
        <v>2009</v>
      </c>
      <c r="K440" s="50">
        <f t="shared" si="54"/>
        <v>4970</v>
      </c>
      <c r="L440" s="50">
        <f t="shared" si="58"/>
        <v>770.00000000000011</v>
      </c>
      <c r="M440" s="49">
        <v>2128</v>
      </c>
      <c r="N440" s="28">
        <f t="shared" si="55"/>
        <v>4963</v>
      </c>
      <c r="O440" s="28"/>
      <c r="P440" s="28">
        <f t="shared" si="57"/>
        <v>4137</v>
      </c>
      <c r="Q440" s="28">
        <f t="shared" si="59"/>
        <v>9213</v>
      </c>
      <c r="R440" s="28">
        <f t="shared" si="60"/>
        <v>10703</v>
      </c>
      <c r="S440" s="28">
        <f t="shared" si="56"/>
        <v>60787</v>
      </c>
      <c r="T440" s="51" t="s">
        <v>45</v>
      </c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</row>
    <row r="441" spans="1:56" s="12" customFormat="1" x14ac:dyDescent="0.25">
      <c r="A441" s="85">
        <v>435</v>
      </c>
      <c r="B441" s="24" t="s">
        <v>532</v>
      </c>
      <c r="C441" s="85" t="s">
        <v>934</v>
      </c>
      <c r="D441" s="24" t="s">
        <v>521</v>
      </c>
      <c r="E441" s="24" t="s">
        <v>153</v>
      </c>
      <c r="F441" s="25" t="s">
        <v>943</v>
      </c>
      <c r="G441" s="26">
        <v>70000</v>
      </c>
      <c r="H441" s="26">
        <v>5368.48</v>
      </c>
      <c r="I441" s="28">
        <v>25</v>
      </c>
      <c r="J441" s="49">
        <v>2009</v>
      </c>
      <c r="K441" s="50">
        <f t="shared" si="54"/>
        <v>4970</v>
      </c>
      <c r="L441" s="50">
        <f t="shared" si="58"/>
        <v>770.00000000000011</v>
      </c>
      <c r="M441" s="49">
        <v>2128</v>
      </c>
      <c r="N441" s="28">
        <f t="shared" si="55"/>
        <v>4963</v>
      </c>
      <c r="O441" s="28"/>
      <c r="P441" s="28">
        <f t="shared" si="57"/>
        <v>4137</v>
      </c>
      <c r="Q441" s="28">
        <f t="shared" si="59"/>
        <v>9530.48</v>
      </c>
      <c r="R441" s="28">
        <f t="shared" si="60"/>
        <v>10703</v>
      </c>
      <c r="S441" s="28">
        <f t="shared" si="56"/>
        <v>60469.520000000004</v>
      </c>
      <c r="T441" s="51" t="s">
        <v>45</v>
      </c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3"/>
      <c r="BD441" s="43"/>
    </row>
    <row r="442" spans="1:56" s="12" customFormat="1" x14ac:dyDescent="0.25">
      <c r="A442" s="85">
        <v>436</v>
      </c>
      <c r="B442" s="24" t="s">
        <v>533</v>
      </c>
      <c r="C442" s="85" t="s">
        <v>934</v>
      </c>
      <c r="D442" s="24" t="s">
        <v>521</v>
      </c>
      <c r="E442" s="24" t="s">
        <v>153</v>
      </c>
      <c r="F442" s="25" t="s">
        <v>943</v>
      </c>
      <c r="G442" s="26">
        <v>70000</v>
      </c>
      <c r="H442" s="26">
        <v>5368.48</v>
      </c>
      <c r="I442" s="28">
        <v>25</v>
      </c>
      <c r="J442" s="49">
        <v>2009</v>
      </c>
      <c r="K442" s="50">
        <f t="shared" si="54"/>
        <v>4970</v>
      </c>
      <c r="L442" s="50">
        <f t="shared" si="58"/>
        <v>770.00000000000011</v>
      </c>
      <c r="M442" s="49">
        <v>2128</v>
      </c>
      <c r="N442" s="28">
        <f t="shared" si="55"/>
        <v>4963</v>
      </c>
      <c r="O442" s="28"/>
      <c r="P442" s="28">
        <f t="shared" si="57"/>
        <v>4137</v>
      </c>
      <c r="Q442" s="28">
        <f t="shared" si="59"/>
        <v>9530.48</v>
      </c>
      <c r="R442" s="28">
        <f t="shared" si="60"/>
        <v>10703</v>
      </c>
      <c r="S442" s="28">
        <f t="shared" si="56"/>
        <v>60469.520000000004</v>
      </c>
      <c r="T442" s="51" t="s">
        <v>45</v>
      </c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3"/>
      <c r="BD442" s="43"/>
    </row>
    <row r="443" spans="1:56" s="12" customFormat="1" x14ac:dyDescent="0.25">
      <c r="A443" s="85">
        <v>437</v>
      </c>
      <c r="B443" s="24" t="s">
        <v>534</v>
      </c>
      <c r="C443" s="85" t="s">
        <v>935</v>
      </c>
      <c r="D443" s="24" t="s">
        <v>521</v>
      </c>
      <c r="E443" s="24" t="s">
        <v>153</v>
      </c>
      <c r="F443" s="25" t="s">
        <v>943</v>
      </c>
      <c r="G443" s="26">
        <v>70000</v>
      </c>
      <c r="H443" s="26">
        <v>5368.48</v>
      </c>
      <c r="I443" s="28">
        <v>25</v>
      </c>
      <c r="J443" s="49">
        <v>2009</v>
      </c>
      <c r="K443" s="50">
        <f t="shared" si="54"/>
        <v>4970</v>
      </c>
      <c r="L443" s="50">
        <f t="shared" si="58"/>
        <v>770.00000000000011</v>
      </c>
      <c r="M443" s="49">
        <v>2128</v>
      </c>
      <c r="N443" s="28">
        <f t="shared" si="55"/>
        <v>4963</v>
      </c>
      <c r="O443" s="28"/>
      <c r="P443" s="28">
        <f t="shared" si="57"/>
        <v>4137</v>
      </c>
      <c r="Q443" s="28">
        <f t="shared" si="59"/>
        <v>9530.48</v>
      </c>
      <c r="R443" s="28">
        <f t="shared" si="60"/>
        <v>10703</v>
      </c>
      <c r="S443" s="28">
        <f t="shared" si="56"/>
        <v>60469.520000000004</v>
      </c>
      <c r="T443" s="51" t="s">
        <v>45</v>
      </c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3"/>
      <c r="BD443" s="43"/>
    </row>
    <row r="444" spans="1:56" s="12" customFormat="1" x14ac:dyDescent="0.25">
      <c r="A444" s="85">
        <v>438</v>
      </c>
      <c r="B444" s="24" t="s">
        <v>477</v>
      </c>
      <c r="C444" s="85" t="s">
        <v>934</v>
      </c>
      <c r="D444" s="24" t="s">
        <v>521</v>
      </c>
      <c r="E444" s="24" t="s">
        <v>153</v>
      </c>
      <c r="F444" s="25" t="s">
        <v>943</v>
      </c>
      <c r="G444" s="26">
        <v>70000</v>
      </c>
      <c r="H444" s="26">
        <v>5051</v>
      </c>
      <c r="I444" s="28">
        <v>25</v>
      </c>
      <c r="J444" s="49">
        <v>2009</v>
      </c>
      <c r="K444" s="50">
        <f t="shared" si="54"/>
        <v>4970</v>
      </c>
      <c r="L444" s="50">
        <f t="shared" si="58"/>
        <v>770.00000000000011</v>
      </c>
      <c r="M444" s="49">
        <v>2128</v>
      </c>
      <c r="N444" s="28">
        <f t="shared" si="55"/>
        <v>4963</v>
      </c>
      <c r="O444" s="28"/>
      <c r="P444" s="28">
        <f t="shared" si="57"/>
        <v>4137</v>
      </c>
      <c r="Q444" s="28">
        <f t="shared" si="59"/>
        <v>9213</v>
      </c>
      <c r="R444" s="28">
        <f t="shared" si="60"/>
        <v>10703</v>
      </c>
      <c r="S444" s="28">
        <f t="shared" si="56"/>
        <v>60787</v>
      </c>
      <c r="T444" s="51" t="s">
        <v>45</v>
      </c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3"/>
      <c r="BD444" s="43"/>
    </row>
    <row r="445" spans="1:56" s="12" customFormat="1" x14ac:dyDescent="0.25">
      <c r="A445" s="85">
        <v>439</v>
      </c>
      <c r="B445" s="24" t="s">
        <v>536</v>
      </c>
      <c r="C445" s="85" t="s">
        <v>934</v>
      </c>
      <c r="D445" s="24" t="s">
        <v>521</v>
      </c>
      <c r="E445" s="24" t="s">
        <v>153</v>
      </c>
      <c r="F445" s="25" t="s">
        <v>943</v>
      </c>
      <c r="G445" s="26">
        <v>70000</v>
      </c>
      <c r="H445" s="26">
        <v>5051</v>
      </c>
      <c r="I445" s="28">
        <v>25</v>
      </c>
      <c r="J445" s="49">
        <v>2009</v>
      </c>
      <c r="K445" s="50">
        <f t="shared" si="54"/>
        <v>4970</v>
      </c>
      <c r="L445" s="50">
        <f t="shared" si="58"/>
        <v>770.00000000000011</v>
      </c>
      <c r="M445" s="49">
        <v>2128</v>
      </c>
      <c r="N445" s="28">
        <f t="shared" si="55"/>
        <v>4963</v>
      </c>
      <c r="O445" s="28"/>
      <c r="P445" s="28">
        <f t="shared" si="57"/>
        <v>4137</v>
      </c>
      <c r="Q445" s="28">
        <f t="shared" si="59"/>
        <v>9213</v>
      </c>
      <c r="R445" s="28">
        <f t="shared" si="60"/>
        <v>10703</v>
      </c>
      <c r="S445" s="28">
        <f t="shared" si="56"/>
        <v>60787</v>
      </c>
      <c r="T445" s="51" t="s">
        <v>45</v>
      </c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</row>
    <row r="446" spans="1:56" s="12" customFormat="1" x14ac:dyDescent="0.25">
      <c r="A446" s="85">
        <v>440</v>
      </c>
      <c r="B446" s="24" t="s">
        <v>537</v>
      </c>
      <c r="C446" s="85" t="s">
        <v>934</v>
      </c>
      <c r="D446" s="24" t="s">
        <v>521</v>
      </c>
      <c r="E446" s="24" t="s">
        <v>153</v>
      </c>
      <c r="F446" s="25" t="s">
        <v>943</v>
      </c>
      <c r="G446" s="26">
        <v>70000</v>
      </c>
      <c r="H446" s="26">
        <v>5368.48</v>
      </c>
      <c r="I446" s="28">
        <v>25</v>
      </c>
      <c r="J446" s="49">
        <v>2009</v>
      </c>
      <c r="K446" s="50">
        <f t="shared" si="54"/>
        <v>4970</v>
      </c>
      <c r="L446" s="50">
        <f t="shared" si="58"/>
        <v>770.00000000000011</v>
      </c>
      <c r="M446" s="49">
        <v>2128</v>
      </c>
      <c r="N446" s="28">
        <f t="shared" si="55"/>
        <v>4963</v>
      </c>
      <c r="O446" s="28"/>
      <c r="P446" s="28">
        <f t="shared" si="57"/>
        <v>4137</v>
      </c>
      <c r="Q446" s="28">
        <f t="shared" si="59"/>
        <v>9530.48</v>
      </c>
      <c r="R446" s="28">
        <f t="shared" si="60"/>
        <v>10703</v>
      </c>
      <c r="S446" s="28">
        <f t="shared" si="56"/>
        <v>60469.520000000004</v>
      </c>
      <c r="T446" s="51" t="s">
        <v>45</v>
      </c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3"/>
      <c r="BD446" s="43"/>
    </row>
    <row r="447" spans="1:56" s="12" customFormat="1" x14ac:dyDescent="0.25">
      <c r="A447" s="85">
        <v>441</v>
      </c>
      <c r="B447" s="24" t="s">
        <v>539</v>
      </c>
      <c r="C447" s="85" t="s">
        <v>934</v>
      </c>
      <c r="D447" s="24" t="s">
        <v>521</v>
      </c>
      <c r="E447" s="24" t="s">
        <v>153</v>
      </c>
      <c r="F447" s="25" t="s">
        <v>943</v>
      </c>
      <c r="G447" s="26">
        <v>70000</v>
      </c>
      <c r="H447" s="26">
        <v>5051</v>
      </c>
      <c r="I447" s="28">
        <v>25</v>
      </c>
      <c r="J447" s="49">
        <v>2009</v>
      </c>
      <c r="K447" s="50">
        <f t="shared" si="54"/>
        <v>4970</v>
      </c>
      <c r="L447" s="50">
        <f t="shared" si="58"/>
        <v>770.00000000000011</v>
      </c>
      <c r="M447" s="49">
        <v>2128</v>
      </c>
      <c r="N447" s="28">
        <f t="shared" si="55"/>
        <v>4963</v>
      </c>
      <c r="O447" s="28"/>
      <c r="P447" s="28">
        <f t="shared" si="57"/>
        <v>4137</v>
      </c>
      <c r="Q447" s="28">
        <f t="shared" si="59"/>
        <v>9213</v>
      </c>
      <c r="R447" s="28">
        <f t="shared" si="60"/>
        <v>10703</v>
      </c>
      <c r="S447" s="28">
        <f t="shared" si="56"/>
        <v>60787</v>
      </c>
      <c r="T447" s="51" t="s">
        <v>45</v>
      </c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3"/>
      <c r="BD447" s="43"/>
    </row>
    <row r="448" spans="1:56" s="12" customFormat="1" x14ac:dyDescent="0.25">
      <c r="A448" s="85">
        <v>442</v>
      </c>
      <c r="B448" s="24" t="s">
        <v>540</v>
      </c>
      <c r="C448" s="85" t="s">
        <v>934</v>
      </c>
      <c r="D448" s="24" t="s">
        <v>521</v>
      </c>
      <c r="E448" s="24" t="s">
        <v>37</v>
      </c>
      <c r="F448" s="25" t="s">
        <v>943</v>
      </c>
      <c r="G448" s="26">
        <v>25000</v>
      </c>
      <c r="H448" s="27">
        <v>0</v>
      </c>
      <c r="I448" s="28">
        <v>25</v>
      </c>
      <c r="J448" s="49">
        <v>717.5</v>
      </c>
      <c r="K448" s="50">
        <f t="shared" si="54"/>
        <v>1774.9999999999998</v>
      </c>
      <c r="L448" s="50">
        <f t="shared" si="58"/>
        <v>275</v>
      </c>
      <c r="M448" s="49">
        <v>760</v>
      </c>
      <c r="N448" s="28">
        <f t="shared" si="55"/>
        <v>1772.5000000000002</v>
      </c>
      <c r="O448" s="28"/>
      <c r="P448" s="28">
        <f t="shared" si="57"/>
        <v>1477.5</v>
      </c>
      <c r="Q448" s="28">
        <f t="shared" si="59"/>
        <v>1502.5</v>
      </c>
      <c r="R448" s="28">
        <f t="shared" si="60"/>
        <v>3822.5</v>
      </c>
      <c r="S448" s="28">
        <f t="shared" si="56"/>
        <v>23497.5</v>
      </c>
      <c r="T448" s="51" t="s">
        <v>45</v>
      </c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</row>
    <row r="449" spans="1:56" s="12" customFormat="1" x14ac:dyDescent="0.25">
      <c r="A449" s="85">
        <v>443</v>
      </c>
      <c r="B449" s="24" t="s">
        <v>541</v>
      </c>
      <c r="C449" s="85" t="s">
        <v>934</v>
      </c>
      <c r="D449" s="24" t="s">
        <v>521</v>
      </c>
      <c r="E449" s="24" t="s">
        <v>64</v>
      </c>
      <c r="F449" s="25" t="s">
        <v>943</v>
      </c>
      <c r="G449" s="26">
        <v>25000</v>
      </c>
      <c r="H449" s="27">
        <v>0</v>
      </c>
      <c r="I449" s="28">
        <v>25</v>
      </c>
      <c r="J449" s="49">
        <v>717.5</v>
      </c>
      <c r="K449" s="50">
        <f t="shared" si="54"/>
        <v>1774.9999999999998</v>
      </c>
      <c r="L449" s="50">
        <f t="shared" si="58"/>
        <v>275</v>
      </c>
      <c r="M449" s="49">
        <v>760</v>
      </c>
      <c r="N449" s="28">
        <f t="shared" si="55"/>
        <v>1772.5000000000002</v>
      </c>
      <c r="O449" s="28"/>
      <c r="P449" s="28">
        <f t="shared" si="57"/>
        <v>1477.5</v>
      </c>
      <c r="Q449" s="28">
        <f t="shared" si="59"/>
        <v>1502.5</v>
      </c>
      <c r="R449" s="28">
        <f t="shared" si="60"/>
        <v>3822.5</v>
      </c>
      <c r="S449" s="28">
        <f t="shared" si="56"/>
        <v>23497.5</v>
      </c>
      <c r="T449" s="51" t="s">
        <v>45</v>
      </c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AX449" s="43"/>
      <c r="AY449" s="43"/>
      <c r="AZ449" s="43"/>
      <c r="BA449" s="43"/>
      <c r="BB449" s="43"/>
      <c r="BC449" s="43"/>
      <c r="BD449" s="43"/>
    </row>
    <row r="450" spans="1:56" s="12" customFormat="1" x14ac:dyDescent="0.25">
      <c r="A450" s="85">
        <v>444</v>
      </c>
      <c r="B450" s="24" t="s">
        <v>542</v>
      </c>
      <c r="C450" s="85" t="s">
        <v>934</v>
      </c>
      <c r="D450" s="24" t="s">
        <v>521</v>
      </c>
      <c r="E450" s="24" t="s">
        <v>64</v>
      </c>
      <c r="F450" s="25" t="s">
        <v>943</v>
      </c>
      <c r="G450" s="26">
        <v>25000</v>
      </c>
      <c r="H450" s="27">
        <v>0</v>
      </c>
      <c r="I450" s="28">
        <v>25</v>
      </c>
      <c r="J450" s="49">
        <v>717.5</v>
      </c>
      <c r="K450" s="50">
        <f t="shared" si="54"/>
        <v>1774.9999999999998</v>
      </c>
      <c r="L450" s="50">
        <f t="shared" si="58"/>
        <v>275</v>
      </c>
      <c r="M450" s="49">
        <v>760</v>
      </c>
      <c r="N450" s="28">
        <f t="shared" si="55"/>
        <v>1772.5000000000002</v>
      </c>
      <c r="O450" s="28"/>
      <c r="P450" s="28">
        <f t="shared" si="57"/>
        <v>1477.5</v>
      </c>
      <c r="Q450" s="28">
        <f t="shared" si="59"/>
        <v>1502.5</v>
      </c>
      <c r="R450" s="28">
        <f t="shared" si="60"/>
        <v>3822.5</v>
      </c>
      <c r="S450" s="28">
        <f t="shared" si="56"/>
        <v>23497.5</v>
      </c>
      <c r="T450" s="51" t="s">
        <v>45</v>
      </c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3"/>
      <c r="BD450" s="43"/>
    </row>
    <row r="451" spans="1:56" s="12" customFormat="1" x14ac:dyDescent="0.25">
      <c r="A451" s="85">
        <v>445</v>
      </c>
      <c r="B451" s="24" t="s">
        <v>543</v>
      </c>
      <c r="C451" s="85" t="s">
        <v>934</v>
      </c>
      <c r="D451" s="24" t="s">
        <v>521</v>
      </c>
      <c r="E451" s="24" t="s">
        <v>861</v>
      </c>
      <c r="F451" s="25" t="s">
        <v>943</v>
      </c>
      <c r="G451" s="26">
        <v>75000</v>
      </c>
      <c r="H451" s="26">
        <v>6309.38</v>
      </c>
      <c r="I451" s="28">
        <v>25</v>
      </c>
      <c r="J451" s="49">
        <v>2152.5</v>
      </c>
      <c r="K451" s="50">
        <f t="shared" si="54"/>
        <v>5324.9999999999991</v>
      </c>
      <c r="L451" s="50">
        <f t="shared" si="58"/>
        <v>825.00000000000011</v>
      </c>
      <c r="M451" s="49">
        <v>2280</v>
      </c>
      <c r="N451" s="28">
        <f t="shared" si="55"/>
        <v>5317.5</v>
      </c>
      <c r="O451" s="28"/>
      <c r="P451" s="28">
        <f t="shared" si="57"/>
        <v>4432.5</v>
      </c>
      <c r="Q451" s="28">
        <f t="shared" si="59"/>
        <v>10766.880000000001</v>
      </c>
      <c r="R451" s="28">
        <f t="shared" si="60"/>
        <v>11467.5</v>
      </c>
      <c r="S451" s="28">
        <f t="shared" si="56"/>
        <v>64233.119999999995</v>
      </c>
      <c r="T451" s="51" t="s">
        <v>45</v>
      </c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</row>
    <row r="452" spans="1:56" s="12" customFormat="1" x14ac:dyDescent="0.25">
      <c r="A452" s="85">
        <v>446</v>
      </c>
      <c r="B452" s="24" t="s">
        <v>1012</v>
      </c>
      <c r="C452" s="85" t="s">
        <v>934</v>
      </c>
      <c r="D452" s="24" t="s">
        <v>521</v>
      </c>
      <c r="E452" s="24" t="s">
        <v>1013</v>
      </c>
      <c r="F452" s="25" t="s">
        <v>943</v>
      </c>
      <c r="G452" s="26">
        <v>25000</v>
      </c>
      <c r="H452" s="26">
        <v>0</v>
      </c>
      <c r="I452" s="28">
        <v>25</v>
      </c>
      <c r="J452" s="49">
        <v>717.5</v>
      </c>
      <c r="K452" s="50">
        <f t="shared" si="54"/>
        <v>1774.9999999999998</v>
      </c>
      <c r="L452" s="50">
        <f t="shared" si="58"/>
        <v>275</v>
      </c>
      <c r="M452" s="49">
        <v>760</v>
      </c>
      <c r="N452" s="28">
        <f t="shared" si="55"/>
        <v>1772.5000000000002</v>
      </c>
      <c r="O452" s="28"/>
      <c r="P452" s="28">
        <f t="shared" si="57"/>
        <v>1477.5</v>
      </c>
      <c r="Q452" s="28">
        <f t="shared" si="59"/>
        <v>1502.5</v>
      </c>
      <c r="R452" s="28">
        <f t="shared" si="60"/>
        <v>3822.5</v>
      </c>
      <c r="S452" s="28">
        <f t="shared" si="56"/>
        <v>23497.5</v>
      </c>
      <c r="T452" s="51" t="s">
        <v>45</v>
      </c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</row>
    <row r="453" spans="1:56" s="12" customFormat="1" x14ac:dyDescent="0.25">
      <c r="A453" s="85">
        <v>447</v>
      </c>
      <c r="B453" s="24" t="s">
        <v>544</v>
      </c>
      <c r="C453" s="85" t="s">
        <v>935</v>
      </c>
      <c r="D453" s="24" t="s">
        <v>521</v>
      </c>
      <c r="E453" s="24" t="s">
        <v>37</v>
      </c>
      <c r="F453" s="25" t="s">
        <v>942</v>
      </c>
      <c r="G453" s="26">
        <v>25000</v>
      </c>
      <c r="H453" s="27">
        <v>0</v>
      </c>
      <c r="I453" s="28">
        <v>25</v>
      </c>
      <c r="J453" s="49">
        <v>717.5</v>
      </c>
      <c r="K453" s="50">
        <f t="shared" si="54"/>
        <v>1774.9999999999998</v>
      </c>
      <c r="L453" s="50">
        <f t="shared" si="58"/>
        <v>275</v>
      </c>
      <c r="M453" s="49">
        <v>760</v>
      </c>
      <c r="N453" s="28">
        <f t="shared" si="55"/>
        <v>1772.5000000000002</v>
      </c>
      <c r="O453" s="28"/>
      <c r="P453" s="28">
        <f t="shared" si="57"/>
        <v>1477.5</v>
      </c>
      <c r="Q453" s="28">
        <f t="shared" si="59"/>
        <v>1502.5</v>
      </c>
      <c r="R453" s="28">
        <f t="shared" si="60"/>
        <v>3822.5</v>
      </c>
      <c r="S453" s="28">
        <f t="shared" si="56"/>
        <v>23497.5</v>
      </c>
      <c r="T453" s="51" t="s">
        <v>45</v>
      </c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3"/>
      <c r="BD453" s="43"/>
    </row>
    <row r="454" spans="1:56" s="12" customFormat="1" x14ac:dyDescent="0.25">
      <c r="A454" s="85">
        <v>448</v>
      </c>
      <c r="B454" s="24" t="s">
        <v>545</v>
      </c>
      <c r="C454" s="85" t="s">
        <v>934</v>
      </c>
      <c r="D454" s="24" t="s">
        <v>521</v>
      </c>
      <c r="E454" s="24" t="s">
        <v>153</v>
      </c>
      <c r="F454" s="25" t="s">
        <v>943</v>
      </c>
      <c r="G454" s="26">
        <v>70000</v>
      </c>
      <c r="H454" s="26">
        <v>5368.48</v>
      </c>
      <c r="I454" s="28">
        <v>25</v>
      </c>
      <c r="J454" s="49">
        <v>2009</v>
      </c>
      <c r="K454" s="50">
        <f t="shared" si="54"/>
        <v>4970</v>
      </c>
      <c r="L454" s="50">
        <f t="shared" si="58"/>
        <v>770.00000000000011</v>
      </c>
      <c r="M454" s="49">
        <v>2128</v>
      </c>
      <c r="N454" s="28">
        <f t="shared" si="55"/>
        <v>4963</v>
      </c>
      <c r="O454" s="28"/>
      <c r="P454" s="28">
        <f t="shared" si="57"/>
        <v>4137</v>
      </c>
      <c r="Q454" s="28">
        <f t="shared" si="59"/>
        <v>9530.48</v>
      </c>
      <c r="R454" s="28">
        <f t="shared" si="60"/>
        <v>10703</v>
      </c>
      <c r="S454" s="28">
        <f t="shared" si="56"/>
        <v>60469.520000000004</v>
      </c>
      <c r="T454" s="51" t="s">
        <v>45</v>
      </c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3"/>
      <c r="BD454" s="43"/>
    </row>
    <row r="455" spans="1:56" s="12" customFormat="1" x14ac:dyDescent="0.25">
      <c r="A455" s="85">
        <v>449</v>
      </c>
      <c r="B455" s="24" t="s">
        <v>546</v>
      </c>
      <c r="C455" s="85" t="s">
        <v>934</v>
      </c>
      <c r="D455" s="24" t="s">
        <v>521</v>
      </c>
      <c r="E455" s="24" t="s">
        <v>109</v>
      </c>
      <c r="F455" s="25" t="s">
        <v>943</v>
      </c>
      <c r="G455" s="26">
        <v>25000</v>
      </c>
      <c r="H455" s="27">
        <v>0</v>
      </c>
      <c r="I455" s="28">
        <v>25</v>
      </c>
      <c r="J455" s="49">
        <v>717.5</v>
      </c>
      <c r="K455" s="50">
        <f t="shared" ref="K455:K518" si="61">+G455*7.1%</f>
        <v>1774.9999999999998</v>
      </c>
      <c r="L455" s="50">
        <f t="shared" si="58"/>
        <v>275</v>
      </c>
      <c r="M455" s="49">
        <v>760</v>
      </c>
      <c r="N455" s="28">
        <f t="shared" ref="N455:N518" si="62">+G455*7.09%</f>
        <v>1772.5000000000002</v>
      </c>
      <c r="O455" s="28"/>
      <c r="P455" s="28">
        <f t="shared" si="57"/>
        <v>1477.5</v>
      </c>
      <c r="Q455" s="28">
        <f t="shared" si="59"/>
        <v>1502.5</v>
      </c>
      <c r="R455" s="28">
        <f t="shared" si="60"/>
        <v>3822.5</v>
      </c>
      <c r="S455" s="28">
        <f t="shared" ref="S455:S518" si="63">+G455-Q455</f>
        <v>23497.5</v>
      </c>
      <c r="T455" s="51" t="s">
        <v>45</v>
      </c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3"/>
      <c r="BD455" s="43"/>
    </row>
    <row r="456" spans="1:56" s="12" customFormat="1" x14ac:dyDescent="0.25">
      <c r="A456" s="85">
        <v>450</v>
      </c>
      <c r="B456" s="24" t="s">
        <v>547</v>
      </c>
      <c r="C456" s="85" t="s">
        <v>934</v>
      </c>
      <c r="D456" s="24" t="s">
        <v>521</v>
      </c>
      <c r="E456" s="24" t="s">
        <v>153</v>
      </c>
      <c r="F456" s="25" t="s">
        <v>943</v>
      </c>
      <c r="G456" s="26">
        <v>70000</v>
      </c>
      <c r="H456" s="26">
        <v>5368.48</v>
      </c>
      <c r="I456" s="28">
        <v>25</v>
      </c>
      <c r="J456" s="49">
        <v>2009</v>
      </c>
      <c r="K456" s="50">
        <f t="shared" si="61"/>
        <v>4970</v>
      </c>
      <c r="L456" s="50">
        <f t="shared" si="58"/>
        <v>770.00000000000011</v>
      </c>
      <c r="M456" s="49">
        <v>2128</v>
      </c>
      <c r="N456" s="28">
        <f t="shared" si="62"/>
        <v>4963</v>
      </c>
      <c r="O456" s="28"/>
      <c r="P456" s="28">
        <f t="shared" si="57"/>
        <v>4137</v>
      </c>
      <c r="Q456" s="28">
        <f t="shared" si="59"/>
        <v>9530.48</v>
      </c>
      <c r="R456" s="28">
        <f t="shared" si="60"/>
        <v>10703</v>
      </c>
      <c r="S456" s="28">
        <f t="shared" si="63"/>
        <v>60469.520000000004</v>
      </c>
      <c r="T456" s="51" t="s">
        <v>45</v>
      </c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</row>
    <row r="457" spans="1:56" s="12" customFormat="1" x14ac:dyDescent="0.25">
      <c r="A457" s="85">
        <v>451</v>
      </c>
      <c r="B457" s="24" t="s">
        <v>548</v>
      </c>
      <c r="C457" s="85" t="s">
        <v>934</v>
      </c>
      <c r="D457" s="24" t="s">
        <v>521</v>
      </c>
      <c r="E457" s="24" t="s">
        <v>153</v>
      </c>
      <c r="F457" s="25" t="s">
        <v>943</v>
      </c>
      <c r="G457" s="26">
        <v>70000</v>
      </c>
      <c r="H457" s="26">
        <v>5051</v>
      </c>
      <c r="I457" s="28">
        <v>25</v>
      </c>
      <c r="J457" s="49">
        <v>2009</v>
      </c>
      <c r="K457" s="50">
        <f t="shared" si="61"/>
        <v>4970</v>
      </c>
      <c r="L457" s="50">
        <f t="shared" si="58"/>
        <v>770.00000000000011</v>
      </c>
      <c r="M457" s="49">
        <v>2128</v>
      </c>
      <c r="N457" s="28">
        <f t="shared" si="62"/>
        <v>4963</v>
      </c>
      <c r="O457" s="28"/>
      <c r="P457" s="28">
        <f t="shared" si="57"/>
        <v>4137</v>
      </c>
      <c r="Q457" s="28">
        <f t="shared" si="59"/>
        <v>9213</v>
      </c>
      <c r="R457" s="28">
        <f t="shared" si="60"/>
        <v>10703</v>
      </c>
      <c r="S457" s="28">
        <f t="shared" si="63"/>
        <v>60787</v>
      </c>
      <c r="T457" s="51" t="s">
        <v>45</v>
      </c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3"/>
      <c r="BD457" s="43"/>
    </row>
    <row r="458" spans="1:56" s="12" customFormat="1" x14ac:dyDescent="0.25">
      <c r="A458" s="85">
        <v>452</v>
      </c>
      <c r="B458" s="24" t="s">
        <v>549</v>
      </c>
      <c r="C458" s="85" t="s">
        <v>935</v>
      </c>
      <c r="D458" s="24" t="s">
        <v>521</v>
      </c>
      <c r="E458" s="24" t="s">
        <v>153</v>
      </c>
      <c r="F458" s="25" t="s">
        <v>942</v>
      </c>
      <c r="G458" s="26">
        <v>70000</v>
      </c>
      <c r="H458" s="26">
        <v>5368.48</v>
      </c>
      <c r="I458" s="28">
        <v>25</v>
      </c>
      <c r="J458" s="49">
        <v>2009</v>
      </c>
      <c r="K458" s="50">
        <f t="shared" si="61"/>
        <v>4970</v>
      </c>
      <c r="L458" s="50">
        <f t="shared" si="58"/>
        <v>770.00000000000011</v>
      </c>
      <c r="M458" s="49">
        <v>2128</v>
      </c>
      <c r="N458" s="28">
        <f t="shared" si="62"/>
        <v>4963</v>
      </c>
      <c r="O458" s="28"/>
      <c r="P458" s="28">
        <f t="shared" si="57"/>
        <v>4137</v>
      </c>
      <c r="Q458" s="28">
        <f t="shared" si="59"/>
        <v>9530.48</v>
      </c>
      <c r="R458" s="28">
        <f t="shared" si="60"/>
        <v>10703</v>
      </c>
      <c r="S458" s="28">
        <f t="shared" si="63"/>
        <v>60469.520000000004</v>
      </c>
      <c r="T458" s="51" t="s">
        <v>45</v>
      </c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</row>
    <row r="459" spans="1:56" s="12" customFormat="1" x14ac:dyDescent="0.25">
      <c r="A459" s="85">
        <v>453</v>
      </c>
      <c r="B459" s="24" t="s">
        <v>551</v>
      </c>
      <c r="C459" s="85" t="s">
        <v>934</v>
      </c>
      <c r="D459" s="24" t="s">
        <v>521</v>
      </c>
      <c r="E459" s="24" t="s">
        <v>153</v>
      </c>
      <c r="F459" s="25" t="s">
        <v>943</v>
      </c>
      <c r="G459" s="26">
        <v>70000</v>
      </c>
      <c r="H459" s="26">
        <v>4416.05</v>
      </c>
      <c r="I459" s="28">
        <v>25</v>
      </c>
      <c r="J459" s="49">
        <v>2009</v>
      </c>
      <c r="K459" s="50">
        <f t="shared" si="61"/>
        <v>4970</v>
      </c>
      <c r="L459" s="50">
        <f t="shared" si="58"/>
        <v>770.00000000000011</v>
      </c>
      <c r="M459" s="49">
        <v>2128</v>
      </c>
      <c r="N459" s="28">
        <f t="shared" si="62"/>
        <v>4963</v>
      </c>
      <c r="O459" s="28"/>
      <c r="P459" s="28">
        <f t="shared" ref="P459:P522" si="64">+J459+M459</f>
        <v>4137</v>
      </c>
      <c r="Q459" s="28">
        <f t="shared" si="59"/>
        <v>8578.0499999999993</v>
      </c>
      <c r="R459" s="28">
        <f t="shared" si="60"/>
        <v>10703</v>
      </c>
      <c r="S459" s="28">
        <f t="shared" si="63"/>
        <v>61421.95</v>
      </c>
      <c r="T459" s="51" t="s">
        <v>45</v>
      </c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</row>
    <row r="460" spans="1:56" s="12" customFormat="1" x14ac:dyDescent="0.25">
      <c r="A460" s="85">
        <v>454</v>
      </c>
      <c r="B460" s="24" t="s">
        <v>552</v>
      </c>
      <c r="C460" s="85" t="s">
        <v>934</v>
      </c>
      <c r="D460" s="24" t="s">
        <v>521</v>
      </c>
      <c r="E460" s="24" t="s">
        <v>153</v>
      </c>
      <c r="F460" s="25" t="s">
        <v>943</v>
      </c>
      <c r="G460" s="26">
        <v>70000</v>
      </c>
      <c r="H460" s="26">
        <v>5368.48</v>
      </c>
      <c r="I460" s="28">
        <v>25</v>
      </c>
      <c r="J460" s="49">
        <v>2009</v>
      </c>
      <c r="K460" s="50">
        <f t="shared" si="61"/>
        <v>4970</v>
      </c>
      <c r="L460" s="50">
        <f t="shared" si="58"/>
        <v>770.00000000000011</v>
      </c>
      <c r="M460" s="49">
        <v>2128</v>
      </c>
      <c r="N460" s="28">
        <f t="shared" si="62"/>
        <v>4963</v>
      </c>
      <c r="O460" s="28"/>
      <c r="P460" s="28">
        <f t="shared" si="64"/>
        <v>4137</v>
      </c>
      <c r="Q460" s="28">
        <f t="shared" si="59"/>
        <v>9530.48</v>
      </c>
      <c r="R460" s="28">
        <f t="shared" si="60"/>
        <v>10703</v>
      </c>
      <c r="S460" s="28">
        <f t="shared" si="63"/>
        <v>60469.520000000004</v>
      </c>
      <c r="T460" s="51" t="s">
        <v>45</v>
      </c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</row>
    <row r="461" spans="1:56" s="12" customFormat="1" x14ac:dyDescent="0.25">
      <c r="A461" s="85">
        <v>455</v>
      </c>
      <c r="B461" s="24" t="s">
        <v>553</v>
      </c>
      <c r="C461" s="85" t="s">
        <v>934</v>
      </c>
      <c r="D461" s="24" t="s">
        <v>521</v>
      </c>
      <c r="E461" s="24" t="s">
        <v>153</v>
      </c>
      <c r="F461" s="25" t="s">
        <v>943</v>
      </c>
      <c r="G461" s="26">
        <v>70000</v>
      </c>
      <c r="H461" s="26">
        <v>5368.48</v>
      </c>
      <c r="I461" s="28">
        <v>25</v>
      </c>
      <c r="J461" s="49">
        <v>2009</v>
      </c>
      <c r="K461" s="50">
        <f t="shared" si="61"/>
        <v>4970</v>
      </c>
      <c r="L461" s="50">
        <f t="shared" si="58"/>
        <v>770.00000000000011</v>
      </c>
      <c r="M461" s="49">
        <v>2128</v>
      </c>
      <c r="N461" s="28">
        <f t="shared" si="62"/>
        <v>4963</v>
      </c>
      <c r="O461" s="28"/>
      <c r="P461" s="28">
        <f t="shared" si="64"/>
        <v>4137</v>
      </c>
      <c r="Q461" s="28">
        <f t="shared" si="59"/>
        <v>9530.48</v>
      </c>
      <c r="R461" s="28">
        <f t="shared" si="60"/>
        <v>10703</v>
      </c>
      <c r="S461" s="28">
        <f t="shared" si="63"/>
        <v>60469.520000000004</v>
      </c>
      <c r="T461" s="51" t="s">
        <v>45</v>
      </c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</row>
    <row r="462" spans="1:56" s="12" customFormat="1" x14ac:dyDescent="0.25">
      <c r="A462" s="85">
        <v>456</v>
      </c>
      <c r="B462" s="24" t="s">
        <v>554</v>
      </c>
      <c r="C462" s="85" t="s">
        <v>934</v>
      </c>
      <c r="D462" s="24" t="s">
        <v>521</v>
      </c>
      <c r="E462" s="24" t="s">
        <v>153</v>
      </c>
      <c r="F462" s="25" t="s">
        <v>943</v>
      </c>
      <c r="G462" s="26">
        <v>70000</v>
      </c>
      <c r="H462" s="26">
        <v>5368.48</v>
      </c>
      <c r="I462" s="28">
        <v>25</v>
      </c>
      <c r="J462" s="49">
        <v>2009</v>
      </c>
      <c r="K462" s="50">
        <f t="shared" si="61"/>
        <v>4970</v>
      </c>
      <c r="L462" s="50">
        <f t="shared" si="58"/>
        <v>770.00000000000011</v>
      </c>
      <c r="M462" s="49">
        <v>2128</v>
      </c>
      <c r="N462" s="28">
        <f t="shared" si="62"/>
        <v>4963</v>
      </c>
      <c r="O462" s="28"/>
      <c r="P462" s="28">
        <f t="shared" si="64"/>
        <v>4137</v>
      </c>
      <c r="Q462" s="28">
        <f t="shared" si="59"/>
        <v>9530.48</v>
      </c>
      <c r="R462" s="28">
        <f t="shared" si="60"/>
        <v>10703</v>
      </c>
      <c r="S462" s="28">
        <f t="shared" si="63"/>
        <v>60469.520000000004</v>
      </c>
      <c r="T462" s="51" t="s">
        <v>45</v>
      </c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</row>
    <row r="463" spans="1:56" s="12" customFormat="1" x14ac:dyDescent="0.25">
      <c r="A463" s="85">
        <v>457</v>
      </c>
      <c r="B463" s="24" t="s">
        <v>685</v>
      </c>
      <c r="C463" s="85" t="s">
        <v>935</v>
      </c>
      <c r="D463" s="24" t="s">
        <v>521</v>
      </c>
      <c r="E463" s="24" t="s">
        <v>153</v>
      </c>
      <c r="F463" s="25" t="s">
        <v>943</v>
      </c>
      <c r="G463" s="45">
        <v>70000</v>
      </c>
      <c r="H463" s="45">
        <v>5051</v>
      </c>
      <c r="I463" s="28">
        <v>25</v>
      </c>
      <c r="J463" s="88">
        <v>2009</v>
      </c>
      <c r="K463" s="55">
        <f t="shared" si="61"/>
        <v>4970</v>
      </c>
      <c r="L463" s="55">
        <f t="shared" si="58"/>
        <v>770.00000000000011</v>
      </c>
      <c r="M463" s="88">
        <v>2128</v>
      </c>
      <c r="N463" s="47">
        <f t="shared" si="62"/>
        <v>4963</v>
      </c>
      <c r="O463" s="47"/>
      <c r="P463" s="47">
        <f t="shared" si="64"/>
        <v>4137</v>
      </c>
      <c r="Q463" s="28">
        <f t="shared" si="59"/>
        <v>9213</v>
      </c>
      <c r="R463" s="47">
        <f t="shared" si="60"/>
        <v>10703</v>
      </c>
      <c r="S463" s="47">
        <f t="shared" si="63"/>
        <v>60787</v>
      </c>
      <c r="T463" s="51" t="s">
        <v>45</v>
      </c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</row>
    <row r="464" spans="1:56" s="12" customFormat="1" x14ac:dyDescent="0.25">
      <c r="A464" s="85">
        <v>458</v>
      </c>
      <c r="B464" s="24" t="s">
        <v>555</v>
      </c>
      <c r="C464" s="85" t="s">
        <v>934</v>
      </c>
      <c r="D464" s="24" t="s">
        <v>521</v>
      </c>
      <c r="E464" s="24" t="s">
        <v>153</v>
      </c>
      <c r="F464" s="25" t="s">
        <v>943</v>
      </c>
      <c r="G464" s="26">
        <v>70000</v>
      </c>
      <c r="H464" s="26">
        <v>5368.48</v>
      </c>
      <c r="I464" s="28">
        <v>25</v>
      </c>
      <c r="J464" s="49">
        <v>2009</v>
      </c>
      <c r="K464" s="50">
        <f t="shared" si="61"/>
        <v>4970</v>
      </c>
      <c r="L464" s="50">
        <f t="shared" si="58"/>
        <v>770.00000000000011</v>
      </c>
      <c r="M464" s="49">
        <v>2128</v>
      </c>
      <c r="N464" s="28">
        <f t="shared" si="62"/>
        <v>4963</v>
      </c>
      <c r="O464" s="28"/>
      <c r="P464" s="28">
        <f t="shared" si="64"/>
        <v>4137</v>
      </c>
      <c r="Q464" s="28">
        <f t="shared" si="59"/>
        <v>9530.48</v>
      </c>
      <c r="R464" s="28">
        <f t="shared" si="60"/>
        <v>10703</v>
      </c>
      <c r="S464" s="28">
        <f t="shared" si="63"/>
        <v>60469.520000000004</v>
      </c>
      <c r="T464" s="51" t="s">
        <v>45</v>
      </c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</row>
    <row r="465" spans="1:56" s="12" customFormat="1" x14ac:dyDescent="0.25">
      <c r="A465" s="85">
        <v>459</v>
      </c>
      <c r="B465" s="24" t="s">
        <v>1037</v>
      </c>
      <c r="C465" s="85" t="s">
        <v>934</v>
      </c>
      <c r="D465" s="24" t="s">
        <v>521</v>
      </c>
      <c r="E465" s="24" t="s">
        <v>153</v>
      </c>
      <c r="F465" s="25" t="s">
        <v>943</v>
      </c>
      <c r="G465" s="26">
        <v>70000</v>
      </c>
      <c r="H465" s="26">
        <v>5368.48</v>
      </c>
      <c r="I465" s="28">
        <v>25</v>
      </c>
      <c r="J465" s="49">
        <v>2009</v>
      </c>
      <c r="K465" s="50">
        <f t="shared" si="61"/>
        <v>4970</v>
      </c>
      <c r="L465" s="50">
        <f t="shared" si="58"/>
        <v>770.00000000000011</v>
      </c>
      <c r="M465" s="49">
        <v>2128</v>
      </c>
      <c r="N465" s="28">
        <f t="shared" si="62"/>
        <v>4963</v>
      </c>
      <c r="O465" s="28"/>
      <c r="P465" s="28">
        <f t="shared" si="64"/>
        <v>4137</v>
      </c>
      <c r="Q465" s="28">
        <f t="shared" si="59"/>
        <v>9530.48</v>
      </c>
      <c r="R465" s="28">
        <f t="shared" si="60"/>
        <v>10703</v>
      </c>
      <c r="S465" s="28">
        <f t="shared" si="63"/>
        <v>60469.520000000004</v>
      </c>
      <c r="T465" s="51" t="s">
        <v>45</v>
      </c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</row>
    <row r="466" spans="1:56" s="12" customFormat="1" x14ac:dyDescent="0.25">
      <c r="A466" s="85">
        <v>460</v>
      </c>
      <c r="B466" s="24" t="s">
        <v>538</v>
      </c>
      <c r="C466" s="85" t="s">
        <v>935</v>
      </c>
      <c r="D466" s="24" t="s">
        <v>521</v>
      </c>
      <c r="E466" s="24" t="s">
        <v>153</v>
      </c>
      <c r="F466" s="25" t="s">
        <v>943</v>
      </c>
      <c r="G466" s="26">
        <v>70000</v>
      </c>
      <c r="H466" s="26">
        <v>5368.48</v>
      </c>
      <c r="I466" s="28">
        <v>25</v>
      </c>
      <c r="J466" s="49">
        <v>2009</v>
      </c>
      <c r="K466" s="50">
        <f t="shared" si="61"/>
        <v>4970</v>
      </c>
      <c r="L466" s="50">
        <f t="shared" ref="L466:L529" si="65">+G466*1.1%</f>
        <v>770.00000000000011</v>
      </c>
      <c r="M466" s="49">
        <v>2128</v>
      </c>
      <c r="N466" s="28">
        <f t="shared" si="62"/>
        <v>4963</v>
      </c>
      <c r="O466" s="28"/>
      <c r="P466" s="28">
        <f t="shared" si="64"/>
        <v>4137</v>
      </c>
      <c r="Q466" s="28">
        <f t="shared" si="59"/>
        <v>9530.48</v>
      </c>
      <c r="R466" s="28">
        <f t="shared" si="60"/>
        <v>10703</v>
      </c>
      <c r="S466" s="28">
        <f t="shared" si="63"/>
        <v>60469.520000000004</v>
      </c>
      <c r="T466" s="51" t="s">
        <v>45</v>
      </c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</row>
    <row r="467" spans="1:56" s="12" customFormat="1" x14ac:dyDescent="0.25">
      <c r="A467" s="85">
        <v>461</v>
      </c>
      <c r="B467" s="24" t="s">
        <v>550</v>
      </c>
      <c r="C467" s="85" t="s">
        <v>934</v>
      </c>
      <c r="D467" s="24" t="s">
        <v>276</v>
      </c>
      <c r="E467" s="24" t="s">
        <v>858</v>
      </c>
      <c r="F467" s="25" t="s">
        <v>943</v>
      </c>
      <c r="G467" s="26">
        <v>85000</v>
      </c>
      <c r="H467" s="26">
        <v>6989.61</v>
      </c>
      <c r="I467" s="28">
        <v>25</v>
      </c>
      <c r="J467" s="49">
        <v>2439.5</v>
      </c>
      <c r="K467" s="50">
        <f t="shared" si="61"/>
        <v>6034.9999999999991</v>
      </c>
      <c r="L467" s="50">
        <f t="shared" si="65"/>
        <v>935.00000000000011</v>
      </c>
      <c r="M467" s="49">
        <v>2584</v>
      </c>
      <c r="N467" s="28">
        <f t="shared" si="62"/>
        <v>6026.5</v>
      </c>
      <c r="O467" s="28"/>
      <c r="P467" s="28">
        <f t="shared" si="64"/>
        <v>5023.5</v>
      </c>
      <c r="Q467" s="28">
        <f t="shared" si="59"/>
        <v>12038.11</v>
      </c>
      <c r="R467" s="28">
        <f t="shared" si="60"/>
        <v>12996.5</v>
      </c>
      <c r="S467" s="28">
        <f t="shared" si="63"/>
        <v>72961.89</v>
      </c>
      <c r="T467" s="51" t="s">
        <v>45</v>
      </c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</row>
    <row r="468" spans="1:56" s="12" customFormat="1" x14ac:dyDescent="0.25">
      <c r="A468" s="85">
        <v>462</v>
      </c>
      <c r="B468" s="24" t="s">
        <v>740</v>
      </c>
      <c r="C468" s="85" t="s">
        <v>934</v>
      </c>
      <c r="D468" s="24" t="s">
        <v>276</v>
      </c>
      <c r="E468" s="24" t="s">
        <v>861</v>
      </c>
      <c r="F468" s="25" t="s">
        <v>943</v>
      </c>
      <c r="G468" s="26">
        <v>75000</v>
      </c>
      <c r="H468" s="26">
        <v>5674.42</v>
      </c>
      <c r="I468" s="28">
        <v>25</v>
      </c>
      <c r="J468" s="49">
        <v>2152.5</v>
      </c>
      <c r="K468" s="50">
        <f t="shared" si="61"/>
        <v>5324.9999999999991</v>
      </c>
      <c r="L468" s="50">
        <f t="shared" si="65"/>
        <v>825.00000000000011</v>
      </c>
      <c r="M468" s="49">
        <v>2280</v>
      </c>
      <c r="N468" s="28">
        <f t="shared" si="62"/>
        <v>5317.5</v>
      </c>
      <c r="O468" s="28"/>
      <c r="P468" s="28">
        <f t="shared" si="64"/>
        <v>4432.5</v>
      </c>
      <c r="Q468" s="28">
        <f t="shared" si="59"/>
        <v>10131.92</v>
      </c>
      <c r="R468" s="28">
        <f t="shared" si="60"/>
        <v>11467.5</v>
      </c>
      <c r="S468" s="28">
        <f t="shared" si="63"/>
        <v>64868.08</v>
      </c>
      <c r="T468" s="51" t="s">
        <v>45</v>
      </c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</row>
    <row r="469" spans="1:56" s="12" customFormat="1" x14ac:dyDescent="0.25">
      <c r="A469" s="85">
        <v>463</v>
      </c>
      <c r="B469" s="24" t="s">
        <v>737</v>
      </c>
      <c r="C469" s="85" t="s">
        <v>934</v>
      </c>
      <c r="D469" s="24" t="s">
        <v>276</v>
      </c>
      <c r="E469" s="24" t="s">
        <v>153</v>
      </c>
      <c r="F469" s="25" t="s">
        <v>943</v>
      </c>
      <c r="G469" s="26">
        <v>70000</v>
      </c>
      <c r="H469" s="26">
        <v>5368.48</v>
      </c>
      <c r="I469" s="28">
        <v>25</v>
      </c>
      <c r="J469" s="49">
        <v>2009</v>
      </c>
      <c r="K469" s="50">
        <f t="shared" si="61"/>
        <v>4970</v>
      </c>
      <c r="L469" s="50">
        <f t="shared" si="65"/>
        <v>770.00000000000011</v>
      </c>
      <c r="M469" s="49">
        <v>2128</v>
      </c>
      <c r="N469" s="28">
        <f t="shared" si="62"/>
        <v>4963</v>
      </c>
      <c r="O469" s="28"/>
      <c r="P469" s="28">
        <f t="shared" si="64"/>
        <v>4137</v>
      </c>
      <c r="Q469" s="28">
        <f t="shared" si="59"/>
        <v>9530.48</v>
      </c>
      <c r="R469" s="28">
        <f t="shared" si="60"/>
        <v>10703</v>
      </c>
      <c r="S469" s="28">
        <f t="shared" si="63"/>
        <v>60469.520000000004</v>
      </c>
      <c r="T469" s="51" t="s">
        <v>45</v>
      </c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</row>
    <row r="470" spans="1:56" s="12" customFormat="1" x14ac:dyDescent="0.25">
      <c r="A470" s="85">
        <v>464</v>
      </c>
      <c r="B470" s="24" t="s">
        <v>738</v>
      </c>
      <c r="C470" s="85" t="s">
        <v>935</v>
      </c>
      <c r="D470" s="24" t="s">
        <v>276</v>
      </c>
      <c r="E470" s="24" t="s">
        <v>153</v>
      </c>
      <c r="F470" s="25" t="s">
        <v>943</v>
      </c>
      <c r="G470" s="26">
        <v>70000</v>
      </c>
      <c r="H470" s="26">
        <v>5368.48</v>
      </c>
      <c r="I470" s="28">
        <v>25</v>
      </c>
      <c r="J470" s="49">
        <v>2009</v>
      </c>
      <c r="K470" s="50">
        <f t="shared" si="61"/>
        <v>4970</v>
      </c>
      <c r="L470" s="50">
        <f t="shared" si="65"/>
        <v>770.00000000000011</v>
      </c>
      <c r="M470" s="49">
        <v>2128</v>
      </c>
      <c r="N470" s="28">
        <f t="shared" si="62"/>
        <v>4963</v>
      </c>
      <c r="O470" s="28"/>
      <c r="P470" s="28">
        <f t="shared" si="64"/>
        <v>4137</v>
      </c>
      <c r="Q470" s="28">
        <f t="shared" si="59"/>
        <v>9530.48</v>
      </c>
      <c r="R470" s="28">
        <f t="shared" si="60"/>
        <v>10703</v>
      </c>
      <c r="S470" s="28">
        <f t="shared" si="63"/>
        <v>60469.520000000004</v>
      </c>
      <c r="T470" s="51" t="s">
        <v>45</v>
      </c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</row>
    <row r="471" spans="1:56" s="12" customFormat="1" x14ac:dyDescent="0.25">
      <c r="A471" s="85">
        <v>465</v>
      </c>
      <c r="B471" s="24" t="s">
        <v>739</v>
      </c>
      <c r="C471" s="85" t="s">
        <v>934</v>
      </c>
      <c r="D471" s="24" t="s">
        <v>276</v>
      </c>
      <c r="E471" s="24" t="s">
        <v>153</v>
      </c>
      <c r="F471" s="25" t="s">
        <v>943</v>
      </c>
      <c r="G471" s="26">
        <v>70000</v>
      </c>
      <c r="H471" s="26">
        <v>5051</v>
      </c>
      <c r="I471" s="28">
        <v>25</v>
      </c>
      <c r="J471" s="49">
        <v>2009</v>
      </c>
      <c r="K471" s="50">
        <f t="shared" si="61"/>
        <v>4970</v>
      </c>
      <c r="L471" s="50">
        <f t="shared" si="65"/>
        <v>770.00000000000011</v>
      </c>
      <c r="M471" s="49">
        <v>2128</v>
      </c>
      <c r="N471" s="28">
        <f t="shared" si="62"/>
        <v>4963</v>
      </c>
      <c r="O471" s="28"/>
      <c r="P471" s="28">
        <f t="shared" si="64"/>
        <v>4137</v>
      </c>
      <c r="Q471" s="28">
        <f t="shared" ref="Q471:Q534" si="66">+H471+I471+J471+M471+O471</f>
        <v>9213</v>
      </c>
      <c r="R471" s="28">
        <f t="shared" si="60"/>
        <v>10703</v>
      </c>
      <c r="S471" s="28">
        <f t="shared" si="63"/>
        <v>60787</v>
      </c>
      <c r="T471" s="51" t="s">
        <v>45</v>
      </c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</row>
    <row r="472" spans="1:56" s="12" customFormat="1" x14ac:dyDescent="0.25">
      <c r="A472" s="85">
        <v>466</v>
      </c>
      <c r="B472" s="24" t="s">
        <v>741</v>
      </c>
      <c r="C472" s="85" t="s">
        <v>935</v>
      </c>
      <c r="D472" s="24" t="s">
        <v>276</v>
      </c>
      <c r="E472" s="24" t="s">
        <v>153</v>
      </c>
      <c r="F472" s="25" t="s">
        <v>943</v>
      </c>
      <c r="G472" s="26">
        <v>70000</v>
      </c>
      <c r="H472" s="26">
        <v>5368.48</v>
      </c>
      <c r="I472" s="28">
        <v>25</v>
      </c>
      <c r="J472" s="49">
        <v>2009</v>
      </c>
      <c r="K472" s="50">
        <f t="shared" si="61"/>
        <v>4970</v>
      </c>
      <c r="L472" s="50">
        <f t="shared" si="65"/>
        <v>770.00000000000011</v>
      </c>
      <c r="M472" s="49">
        <v>2128</v>
      </c>
      <c r="N472" s="28">
        <f t="shared" si="62"/>
        <v>4963</v>
      </c>
      <c r="O472" s="28"/>
      <c r="P472" s="28">
        <f t="shared" si="64"/>
        <v>4137</v>
      </c>
      <c r="Q472" s="28">
        <f t="shared" si="66"/>
        <v>9530.48</v>
      </c>
      <c r="R472" s="28">
        <f t="shared" si="60"/>
        <v>10703</v>
      </c>
      <c r="S472" s="28">
        <f t="shared" si="63"/>
        <v>60469.520000000004</v>
      </c>
      <c r="T472" s="51" t="s">
        <v>45</v>
      </c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</row>
    <row r="473" spans="1:56" s="12" customFormat="1" x14ac:dyDescent="0.25">
      <c r="A473" s="85">
        <v>467</v>
      </c>
      <c r="B473" s="24" t="s">
        <v>743</v>
      </c>
      <c r="C473" s="85" t="s">
        <v>934</v>
      </c>
      <c r="D473" s="24" t="s">
        <v>276</v>
      </c>
      <c r="E473" s="24" t="s">
        <v>153</v>
      </c>
      <c r="F473" s="25" t="s">
        <v>943</v>
      </c>
      <c r="G473" s="26">
        <v>70000</v>
      </c>
      <c r="H473" s="26">
        <v>5368.48</v>
      </c>
      <c r="I473" s="28">
        <v>25</v>
      </c>
      <c r="J473" s="49">
        <v>2009</v>
      </c>
      <c r="K473" s="50">
        <f t="shared" si="61"/>
        <v>4970</v>
      </c>
      <c r="L473" s="50">
        <f t="shared" si="65"/>
        <v>770.00000000000011</v>
      </c>
      <c r="M473" s="49">
        <v>2128</v>
      </c>
      <c r="N473" s="28">
        <f t="shared" si="62"/>
        <v>4963</v>
      </c>
      <c r="O473" s="28"/>
      <c r="P473" s="28">
        <f t="shared" si="64"/>
        <v>4137</v>
      </c>
      <c r="Q473" s="28">
        <f t="shared" si="66"/>
        <v>9530.48</v>
      </c>
      <c r="R473" s="28">
        <f t="shared" ref="R473:R536" si="67">+K473+L473+N473</f>
        <v>10703</v>
      </c>
      <c r="S473" s="28">
        <f t="shared" si="63"/>
        <v>60469.520000000004</v>
      </c>
      <c r="T473" s="51" t="s">
        <v>45</v>
      </c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3"/>
      <c r="BD473" s="43"/>
    </row>
    <row r="474" spans="1:56" s="12" customFormat="1" x14ac:dyDescent="0.25">
      <c r="A474" s="85">
        <v>468</v>
      </c>
      <c r="B474" s="24" t="s">
        <v>744</v>
      </c>
      <c r="C474" s="85" t="s">
        <v>935</v>
      </c>
      <c r="D474" s="24" t="s">
        <v>276</v>
      </c>
      <c r="E474" s="24" t="s">
        <v>153</v>
      </c>
      <c r="F474" s="25" t="s">
        <v>943</v>
      </c>
      <c r="G474" s="26">
        <v>70000</v>
      </c>
      <c r="H474" s="26">
        <v>4416.05</v>
      </c>
      <c r="I474" s="28">
        <v>25</v>
      </c>
      <c r="J474" s="49">
        <v>2009</v>
      </c>
      <c r="K474" s="50">
        <f t="shared" si="61"/>
        <v>4970</v>
      </c>
      <c r="L474" s="50">
        <f t="shared" si="65"/>
        <v>770.00000000000011</v>
      </c>
      <c r="M474" s="49">
        <v>2128</v>
      </c>
      <c r="N474" s="28">
        <f t="shared" si="62"/>
        <v>4963</v>
      </c>
      <c r="O474" s="28"/>
      <c r="P474" s="28">
        <f t="shared" si="64"/>
        <v>4137</v>
      </c>
      <c r="Q474" s="28">
        <f t="shared" si="66"/>
        <v>8578.0499999999993</v>
      </c>
      <c r="R474" s="28">
        <f t="shared" si="67"/>
        <v>10703</v>
      </c>
      <c r="S474" s="28">
        <f t="shared" si="63"/>
        <v>61421.95</v>
      </c>
      <c r="T474" s="51" t="s">
        <v>45</v>
      </c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3"/>
      <c r="BD474" s="43"/>
    </row>
    <row r="475" spans="1:56" s="12" customFormat="1" x14ac:dyDescent="0.25">
      <c r="A475" s="85">
        <v>469</v>
      </c>
      <c r="B475" s="24" t="s">
        <v>745</v>
      </c>
      <c r="C475" s="85" t="s">
        <v>934</v>
      </c>
      <c r="D475" s="24" t="s">
        <v>276</v>
      </c>
      <c r="E475" s="24" t="s">
        <v>153</v>
      </c>
      <c r="F475" s="25" t="s">
        <v>943</v>
      </c>
      <c r="G475" s="26">
        <v>70000</v>
      </c>
      <c r="H475" s="26">
        <v>5368.48</v>
      </c>
      <c r="I475" s="28">
        <v>25</v>
      </c>
      <c r="J475" s="49">
        <v>2009</v>
      </c>
      <c r="K475" s="50">
        <f t="shared" si="61"/>
        <v>4970</v>
      </c>
      <c r="L475" s="50">
        <f t="shared" si="65"/>
        <v>770.00000000000011</v>
      </c>
      <c r="M475" s="49">
        <v>2128</v>
      </c>
      <c r="N475" s="28">
        <f t="shared" si="62"/>
        <v>4963</v>
      </c>
      <c r="O475" s="28"/>
      <c r="P475" s="28">
        <f t="shared" si="64"/>
        <v>4137</v>
      </c>
      <c r="Q475" s="28">
        <f t="shared" si="66"/>
        <v>9530.48</v>
      </c>
      <c r="R475" s="28">
        <f t="shared" si="67"/>
        <v>10703</v>
      </c>
      <c r="S475" s="28">
        <f t="shared" si="63"/>
        <v>60469.520000000004</v>
      </c>
      <c r="T475" s="51" t="s">
        <v>45</v>
      </c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3"/>
      <c r="BD475" s="43"/>
    </row>
    <row r="476" spans="1:56" s="12" customFormat="1" x14ac:dyDescent="0.25">
      <c r="A476" s="85">
        <v>470</v>
      </c>
      <c r="B476" s="24" t="s">
        <v>746</v>
      </c>
      <c r="C476" s="85" t="s">
        <v>934</v>
      </c>
      <c r="D476" s="24" t="s">
        <v>276</v>
      </c>
      <c r="E476" s="24" t="s">
        <v>153</v>
      </c>
      <c r="F476" s="25" t="s">
        <v>943</v>
      </c>
      <c r="G476" s="26">
        <v>70000</v>
      </c>
      <c r="H476" s="26">
        <v>5368.48</v>
      </c>
      <c r="I476" s="28">
        <v>25</v>
      </c>
      <c r="J476" s="49">
        <v>2009</v>
      </c>
      <c r="K476" s="50">
        <f t="shared" si="61"/>
        <v>4970</v>
      </c>
      <c r="L476" s="50">
        <f t="shared" si="65"/>
        <v>770.00000000000011</v>
      </c>
      <c r="M476" s="49">
        <v>2128</v>
      </c>
      <c r="N476" s="28">
        <f t="shared" si="62"/>
        <v>4963</v>
      </c>
      <c r="O476" s="28"/>
      <c r="P476" s="28">
        <f t="shared" si="64"/>
        <v>4137</v>
      </c>
      <c r="Q476" s="28">
        <f t="shared" si="66"/>
        <v>9530.48</v>
      </c>
      <c r="R476" s="28">
        <f t="shared" si="67"/>
        <v>10703</v>
      </c>
      <c r="S476" s="28">
        <f t="shared" si="63"/>
        <v>60469.520000000004</v>
      </c>
      <c r="T476" s="51" t="s">
        <v>45</v>
      </c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3"/>
      <c r="BD476" s="43"/>
    </row>
    <row r="477" spans="1:56" s="12" customFormat="1" x14ac:dyDescent="0.25">
      <c r="A477" s="85">
        <v>471</v>
      </c>
      <c r="B477" s="24" t="s">
        <v>747</v>
      </c>
      <c r="C477" s="85" t="s">
        <v>935</v>
      </c>
      <c r="D477" s="24" t="s">
        <v>276</v>
      </c>
      <c r="E477" s="24" t="s">
        <v>153</v>
      </c>
      <c r="F477" s="25" t="s">
        <v>943</v>
      </c>
      <c r="G477" s="26">
        <v>70000</v>
      </c>
      <c r="H477" s="26">
        <v>5368.48</v>
      </c>
      <c r="I477" s="28">
        <v>25</v>
      </c>
      <c r="J477" s="49">
        <v>2009</v>
      </c>
      <c r="K477" s="50">
        <f t="shared" si="61"/>
        <v>4970</v>
      </c>
      <c r="L477" s="50">
        <f t="shared" si="65"/>
        <v>770.00000000000011</v>
      </c>
      <c r="M477" s="49">
        <v>2128</v>
      </c>
      <c r="N477" s="28">
        <f t="shared" si="62"/>
        <v>4963</v>
      </c>
      <c r="O477" s="28"/>
      <c r="P477" s="28">
        <f t="shared" si="64"/>
        <v>4137</v>
      </c>
      <c r="Q477" s="28">
        <f t="shared" si="66"/>
        <v>9530.48</v>
      </c>
      <c r="R477" s="28">
        <f t="shared" si="67"/>
        <v>10703</v>
      </c>
      <c r="S477" s="28">
        <f t="shared" si="63"/>
        <v>60469.520000000004</v>
      </c>
      <c r="T477" s="51" t="s">
        <v>45</v>
      </c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3"/>
      <c r="BD477" s="43"/>
    </row>
    <row r="478" spans="1:56" s="12" customFormat="1" x14ac:dyDescent="0.25">
      <c r="A478" s="85">
        <v>472</v>
      </c>
      <c r="B478" s="24" t="s">
        <v>727</v>
      </c>
      <c r="C478" s="85" t="s">
        <v>935</v>
      </c>
      <c r="D478" s="24" t="s">
        <v>276</v>
      </c>
      <c r="E478" s="24" t="s">
        <v>153</v>
      </c>
      <c r="F478" s="25" t="s">
        <v>943</v>
      </c>
      <c r="G478" s="45">
        <v>70000</v>
      </c>
      <c r="H478" s="45">
        <v>5368.48</v>
      </c>
      <c r="I478" s="28">
        <v>25</v>
      </c>
      <c r="J478" s="88">
        <v>2009</v>
      </c>
      <c r="K478" s="55">
        <f t="shared" si="61"/>
        <v>4970</v>
      </c>
      <c r="L478" s="55">
        <f t="shared" si="65"/>
        <v>770.00000000000011</v>
      </c>
      <c r="M478" s="88">
        <v>2128</v>
      </c>
      <c r="N478" s="28">
        <f t="shared" si="62"/>
        <v>4963</v>
      </c>
      <c r="O478" s="28"/>
      <c r="P478" s="28">
        <f t="shared" si="64"/>
        <v>4137</v>
      </c>
      <c r="Q478" s="28">
        <f t="shared" si="66"/>
        <v>9530.48</v>
      </c>
      <c r="R478" s="28">
        <f t="shared" si="67"/>
        <v>10703</v>
      </c>
      <c r="S478" s="28">
        <f t="shared" si="63"/>
        <v>60469.520000000004</v>
      </c>
      <c r="T478" s="51" t="s">
        <v>45</v>
      </c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3"/>
      <c r="BD478" s="43"/>
    </row>
    <row r="479" spans="1:56" s="12" customFormat="1" x14ac:dyDescent="0.25">
      <c r="A479" s="85">
        <v>473</v>
      </c>
      <c r="B479" s="24" t="s">
        <v>769</v>
      </c>
      <c r="C479" s="85" t="s">
        <v>935</v>
      </c>
      <c r="D479" s="24" t="s">
        <v>276</v>
      </c>
      <c r="E479" s="24" t="s">
        <v>861</v>
      </c>
      <c r="F479" s="25" t="s">
        <v>943</v>
      </c>
      <c r="G479" s="26">
        <v>75000</v>
      </c>
      <c r="H479" s="26">
        <v>5991.9</v>
      </c>
      <c r="I479" s="28">
        <v>25</v>
      </c>
      <c r="J479" s="49">
        <v>2152.5</v>
      </c>
      <c r="K479" s="50">
        <f t="shared" si="61"/>
        <v>5324.9999999999991</v>
      </c>
      <c r="L479" s="50">
        <f t="shared" si="65"/>
        <v>825.00000000000011</v>
      </c>
      <c r="M479" s="49">
        <v>2280</v>
      </c>
      <c r="N479" s="28">
        <f t="shared" si="62"/>
        <v>5317.5</v>
      </c>
      <c r="O479" s="28"/>
      <c r="P479" s="28">
        <f t="shared" si="64"/>
        <v>4432.5</v>
      </c>
      <c r="Q479" s="28">
        <f t="shared" si="66"/>
        <v>10449.4</v>
      </c>
      <c r="R479" s="28">
        <f t="shared" si="67"/>
        <v>11467.5</v>
      </c>
      <c r="S479" s="28">
        <f t="shared" si="63"/>
        <v>64550.6</v>
      </c>
      <c r="T479" s="51" t="s">
        <v>45</v>
      </c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</row>
    <row r="480" spans="1:56" s="12" customFormat="1" x14ac:dyDescent="0.25">
      <c r="A480" s="85">
        <v>474</v>
      </c>
      <c r="B480" s="24" t="s">
        <v>749</v>
      </c>
      <c r="C480" s="85" t="s">
        <v>934</v>
      </c>
      <c r="D480" s="24" t="s">
        <v>276</v>
      </c>
      <c r="E480" s="24" t="s">
        <v>153</v>
      </c>
      <c r="F480" s="25" t="s">
        <v>943</v>
      </c>
      <c r="G480" s="26">
        <v>70000</v>
      </c>
      <c r="H480" s="26">
        <v>5368.48</v>
      </c>
      <c r="I480" s="28">
        <v>25</v>
      </c>
      <c r="J480" s="49">
        <v>2009</v>
      </c>
      <c r="K480" s="50">
        <f t="shared" si="61"/>
        <v>4970</v>
      </c>
      <c r="L480" s="50">
        <f t="shared" si="65"/>
        <v>770.00000000000011</v>
      </c>
      <c r="M480" s="49">
        <v>2128</v>
      </c>
      <c r="N480" s="28">
        <f t="shared" si="62"/>
        <v>4963</v>
      </c>
      <c r="O480" s="28"/>
      <c r="P480" s="28">
        <f t="shared" si="64"/>
        <v>4137</v>
      </c>
      <c r="Q480" s="28">
        <f t="shared" si="66"/>
        <v>9530.48</v>
      </c>
      <c r="R480" s="28">
        <f t="shared" si="67"/>
        <v>10703</v>
      </c>
      <c r="S480" s="28">
        <f t="shared" si="63"/>
        <v>60469.520000000004</v>
      </c>
      <c r="T480" s="51" t="s">
        <v>45</v>
      </c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AX480" s="43"/>
      <c r="AY480" s="43"/>
      <c r="AZ480" s="43"/>
      <c r="BA480" s="43"/>
      <c r="BB480" s="43"/>
      <c r="BC480" s="43"/>
      <c r="BD480" s="43"/>
    </row>
    <row r="481" spans="1:56" s="12" customFormat="1" x14ac:dyDescent="0.25">
      <c r="A481" s="85">
        <v>475</v>
      </c>
      <c r="B481" s="24" t="s">
        <v>751</v>
      </c>
      <c r="C481" s="85" t="s">
        <v>935</v>
      </c>
      <c r="D481" s="24" t="s">
        <v>276</v>
      </c>
      <c r="E481" s="24" t="s">
        <v>153</v>
      </c>
      <c r="F481" s="25" t="s">
        <v>943</v>
      </c>
      <c r="G481" s="26">
        <v>70000</v>
      </c>
      <c r="H481" s="26">
        <v>5368.48</v>
      </c>
      <c r="I481" s="28">
        <v>25</v>
      </c>
      <c r="J481" s="49">
        <v>2009</v>
      </c>
      <c r="K481" s="50">
        <f t="shared" si="61"/>
        <v>4970</v>
      </c>
      <c r="L481" s="50">
        <f t="shared" si="65"/>
        <v>770.00000000000011</v>
      </c>
      <c r="M481" s="49">
        <v>2128</v>
      </c>
      <c r="N481" s="28">
        <f t="shared" si="62"/>
        <v>4963</v>
      </c>
      <c r="O481" s="28"/>
      <c r="P481" s="28">
        <f t="shared" si="64"/>
        <v>4137</v>
      </c>
      <c r="Q481" s="28">
        <f t="shared" si="66"/>
        <v>9530.48</v>
      </c>
      <c r="R481" s="28">
        <f t="shared" si="67"/>
        <v>10703</v>
      </c>
      <c r="S481" s="28">
        <f t="shared" si="63"/>
        <v>60469.520000000004</v>
      </c>
      <c r="T481" s="51" t="s">
        <v>45</v>
      </c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3"/>
      <c r="BD481" s="43"/>
    </row>
    <row r="482" spans="1:56" s="12" customFormat="1" x14ac:dyDescent="0.25">
      <c r="A482" s="85">
        <v>476</v>
      </c>
      <c r="B482" s="24" t="s">
        <v>752</v>
      </c>
      <c r="C482" s="85" t="s">
        <v>935</v>
      </c>
      <c r="D482" s="24" t="s">
        <v>276</v>
      </c>
      <c r="E482" s="24" t="s">
        <v>153</v>
      </c>
      <c r="F482" s="25" t="s">
        <v>943</v>
      </c>
      <c r="G482" s="26">
        <v>70000</v>
      </c>
      <c r="H482" s="26">
        <v>5368.48</v>
      </c>
      <c r="I482" s="28">
        <v>25</v>
      </c>
      <c r="J482" s="49">
        <v>2009</v>
      </c>
      <c r="K482" s="50">
        <f t="shared" si="61"/>
        <v>4970</v>
      </c>
      <c r="L482" s="50">
        <f t="shared" si="65"/>
        <v>770.00000000000011</v>
      </c>
      <c r="M482" s="49">
        <v>2128</v>
      </c>
      <c r="N482" s="28">
        <f t="shared" si="62"/>
        <v>4963</v>
      </c>
      <c r="O482" s="28"/>
      <c r="P482" s="28">
        <f t="shared" si="64"/>
        <v>4137</v>
      </c>
      <c r="Q482" s="28">
        <f t="shared" si="66"/>
        <v>9530.48</v>
      </c>
      <c r="R482" s="28">
        <f t="shared" si="67"/>
        <v>10703</v>
      </c>
      <c r="S482" s="28">
        <f t="shared" si="63"/>
        <v>60469.520000000004</v>
      </c>
      <c r="T482" s="51" t="s">
        <v>45</v>
      </c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3"/>
      <c r="BD482" s="43"/>
    </row>
    <row r="483" spans="1:56" s="12" customFormat="1" x14ac:dyDescent="0.25">
      <c r="A483" s="85">
        <v>477</v>
      </c>
      <c r="B483" s="24" t="s">
        <v>760</v>
      </c>
      <c r="C483" s="85" t="s">
        <v>934</v>
      </c>
      <c r="D483" s="24" t="s">
        <v>276</v>
      </c>
      <c r="E483" s="24" t="s">
        <v>153</v>
      </c>
      <c r="F483" s="25" t="s">
        <v>943</v>
      </c>
      <c r="G483" s="26">
        <v>70000</v>
      </c>
      <c r="H483" s="26">
        <v>5368.48</v>
      </c>
      <c r="I483" s="28">
        <v>25</v>
      </c>
      <c r="J483" s="49">
        <v>2009</v>
      </c>
      <c r="K483" s="50">
        <f t="shared" si="61"/>
        <v>4970</v>
      </c>
      <c r="L483" s="50">
        <f t="shared" si="65"/>
        <v>770.00000000000011</v>
      </c>
      <c r="M483" s="49">
        <v>2128</v>
      </c>
      <c r="N483" s="28">
        <f t="shared" si="62"/>
        <v>4963</v>
      </c>
      <c r="O483" s="28"/>
      <c r="P483" s="28">
        <f t="shared" si="64"/>
        <v>4137</v>
      </c>
      <c r="Q483" s="28">
        <f t="shared" si="66"/>
        <v>9530.48</v>
      </c>
      <c r="R483" s="28">
        <f t="shared" si="67"/>
        <v>10703</v>
      </c>
      <c r="S483" s="28">
        <f t="shared" si="63"/>
        <v>60469.520000000004</v>
      </c>
      <c r="T483" s="51" t="s">
        <v>45</v>
      </c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</row>
    <row r="484" spans="1:56" s="12" customFormat="1" x14ac:dyDescent="0.25">
      <c r="A484" s="85">
        <v>478</v>
      </c>
      <c r="B484" s="24" t="s">
        <v>770</v>
      </c>
      <c r="C484" s="85" t="s">
        <v>935</v>
      </c>
      <c r="D484" s="24" t="s">
        <v>276</v>
      </c>
      <c r="E484" s="24" t="s">
        <v>153</v>
      </c>
      <c r="F484" s="25" t="s">
        <v>943</v>
      </c>
      <c r="G484" s="26">
        <v>70000</v>
      </c>
      <c r="H484" s="26">
        <v>5368.48</v>
      </c>
      <c r="I484" s="28">
        <v>25</v>
      </c>
      <c r="J484" s="49">
        <v>2009</v>
      </c>
      <c r="K484" s="50">
        <f t="shared" si="61"/>
        <v>4970</v>
      </c>
      <c r="L484" s="50">
        <f t="shared" si="65"/>
        <v>770.00000000000011</v>
      </c>
      <c r="M484" s="49">
        <v>2128</v>
      </c>
      <c r="N484" s="28">
        <f t="shared" si="62"/>
        <v>4963</v>
      </c>
      <c r="O484" s="28"/>
      <c r="P484" s="28">
        <f t="shared" si="64"/>
        <v>4137</v>
      </c>
      <c r="Q484" s="28">
        <f t="shared" si="66"/>
        <v>9530.48</v>
      </c>
      <c r="R484" s="28">
        <f t="shared" si="67"/>
        <v>10703</v>
      </c>
      <c r="S484" s="28">
        <f t="shared" si="63"/>
        <v>60469.520000000004</v>
      </c>
      <c r="T484" s="51" t="s">
        <v>45</v>
      </c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</row>
    <row r="485" spans="1:56" s="12" customFormat="1" x14ac:dyDescent="0.25">
      <c r="A485" s="85">
        <v>479</v>
      </c>
      <c r="B485" s="24" t="s">
        <v>764</v>
      </c>
      <c r="C485" s="85" t="s">
        <v>934</v>
      </c>
      <c r="D485" s="24" t="s">
        <v>276</v>
      </c>
      <c r="E485" s="24" t="s">
        <v>98</v>
      </c>
      <c r="F485" s="25" t="s">
        <v>943</v>
      </c>
      <c r="G485" s="26">
        <v>50000</v>
      </c>
      <c r="H485" s="49">
        <v>1854</v>
      </c>
      <c r="I485" s="28">
        <v>25</v>
      </c>
      <c r="J485" s="49">
        <v>1435</v>
      </c>
      <c r="K485" s="50">
        <f t="shared" si="61"/>
        <v>3549.9999999999995</v>
      </c>
      <c r="L485" s="50">
        <f t="shared" si="65"/>
        <v>550</v>
      </c>
      <c r="M485" s="49">
        <v>1520</v>
      </c>
      <c r="N485" s="28">
        <f t="shared" si="62"/>
        <v>3545.0000000000005</v>
      </c>
      <c r="O485" s="28"/>
      <c r="P485" s="28">
        <f t="shared" si="64"/>
        <v>2955</v>
      </c>
      <c r="Q485" s="28">
        <f t="shared" si="66"/>
        <v>4834</v>
      </c>
      <c r="R485" s="28">
        <f t="shared" si="67"/>
        <v>7645</v>
      </c>
      <c r="S485" s="28">
        <f t="shared" si="63"/>
        <v>45166</v>
      </c>
      <c r="T485" s="51" t="s">
        <v>45</v>
      </c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</row>
    <row r="486" spans="1:56" s="12" customFormat="1" x14ac:dyDescent="0.25">
      <c r="A486" s="85">
        <v>480</v>
      </c>
      <c r="B486" s="24" t="s">
        <v>763</v>
      </c>
      <c r="C486" s="85" t="s">
        <v>934</v>
      </c>
      <c r="D486" s="24" t="s">
        <v>276</v>
      </c>
      <c r="E486" s="24" t="s">
        <v>177</v>
      </c>
      <c r="F486" s="25" t="s">
        <v>943</v>
      </c>
      <c r="G486" s="26">
        <v>45000</v>
      </c>
      <c r="H486" s="49">
        <v>1148.33</v>
      </c>
      <c r="I486" s="28">
        <v>25</v>
      </c>
      <c r="J486" s="49">
        <v>1291.5</v>
      </c>
      <c r="K486" s="50">
        <f t="shared" si="61"/>
        <v>3194.9999999999995</v>
      </c>
      <c r="L486" s="50">
        <f t="shared" si="65"/>
        <v>495.00000000000006</v>
      </c>
      <c r="M486" s="49">
        <v>1368</v>
      </c>
      <c r="N486" s="28">
        <f t="shared" si="62"/>
        <v>3190.5</v>
      </c>
      <c r="O486" s="28"/>
      <c r="P486" s="28">
        <f t="shared" si="64"/>
        <v>2659.5</v>
      </c>
      <c r="Q486" s="28">
        <f t="shared" si="66"/>
        <v>3832.83</v>
      </c>
      <c r="R486" s="28">
        <f t="shared" si="67"/>
        <v>6880.5</v>
      </c>
      <c r="S486" s="28">
        <f t="shared" si="63"/>
        <v>41167.17</v>
      </c>
      <c r="T486" s="51" t="s">
        <v>45</v>
      </c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</row>
    <row r="487" spans="1:56" s="12" customFormat="1" x14ac:dyDescent="0.25">
      <c r="A487" s="85">
        <v>481</v>
      </c>
      <c r="B487" s="24" t="s">
        <v>765</v>
      </c>
      <c r="C487" s="85" t="s">
        <v>935</v>
      </c>
      <c r="D487" s="24" t="s">
        <v>276</v>
      </c>
      <c r="E487" s="24" t="s">
        <v>177</v>
      </c>
      <c r="F487" s="25" t="s">
        <v>943</v>
      </c>
      <c r="G487" s="26">
        <v>45000</v>
      </c>
      <c r="H487" s="49">
        <v>1148.33</v>
      </c>
      <c r="I487" s="28">
        <v>25</v>
      </c>
      <c r="J487" s="49">
        <v>1291.5</v>
      </c>
      <c r="K487" s="50">
        <f t="shared" si="61"/>
        <v>3194.9999999999995</v>
      </c>
      <c r="L487" s="50">
        <f t="shared" si="65"/>
        <v>495.00000000000006</v>
      </c>
      <c r="M487" s="49">
        <v>1368</v>
      </c>
      <c r="N487" s="28">
        <f t="shared" si="62"/>
        <v>3190.5</v>
      </c>
      <c r="O487" s="28"/>
      <c r="P487" s="28">
        <f t="shared" si="64"/>
        <v>2659.5</v>
      </c>
      <c r="Q487" s="28">
        <f t="shared" si="66"/>
        <v>3832.83</v>
      </c>
      <c r="R487" s="28">
        <f t="shared" si="67"/>
        <v>6880.5</v>
      </c>
      <c r="S487" s="28">
        <f t="shared" si="63"/>
        <v>41167.17</v>
      </c>
      <c r="T487" s="51" t="s">
        <v>45</v>
      </c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</row>
    <row r="488" spans="1:56" s="12" customFormat="1" x14ac:dyDescent="0.25">
      <c r="A488" s="85">
        <v>482</v>
      </c>
      <c r="B488" s="24" t="s">
        <v>766</v>
      </c>
      <c r="C488" s="85" t="s">
        <v>934</v>
      </c>
      <c r="D488" s="24" t="s">
        <v>276</v>
      </c>
      <c r="E488" s="24" t="s">
        <v>177</v>
      </c>
      <c r="F488" s="25" t="s">
        <v>943</v>
      </c>
      <c r="G488" s="26">
        <v>45000</v>
      </c>
      <c r="H488" s="49">
        <v>1148.33</v>
      </c>
      <c r="I488" s="28">
        <v>25</v>
      </c>
      <c r="J488" s="49">
        <v>1291.5</v>
      </c>
      <c r="K488" s="50">
        <f t="shared" si="61"/>
        <v>3194.9999999999995</v>
      </c>
      <c r="L488" s="50">
        <f t="shared" si="65"/>
        <v>495.00000000000006</v>
      </c>
      <c r="M488" s="49">
        <v>1368</v>
      </c>
      <c r="N488" s="28">
        <f t="shared" si="62"/>
        <v>3190.5</v>
      </c>
      <c r="O488" s="28"/>
      <c r="P488" s="28">
        <f t="shared" si="64"/>
        <v>2659.5</v>
      </c>
      <c r="Q488" s="28">
        <f t="shared" si="66"/>
        <v>3832.83</v>
      </c>
      <c r="R488" s="28">
        <f t="shared" si="67"/>
        <v>6880.5</v>
      </c>
      <c r="S488" s="28">
        <f t="shared" si="63"/>
        <v>41167.17</v>
      </c>
      <c r="T488" s="51" t="s">
        <v>45</v>
      </c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</row>
    <row r="489" spans="1:56" s="12" customFormat="1" x14ac:dyDescent="0.25">
      <c r="A489" s="85">
        <v>483</v>
      </c>
      <c r="B489" s="24" t="s">
        <v>767</v>
      </c>
      <c r="C489" s="85" t="s">
        <v>934</v>
      </c>
      <c r="D489" s="24" t="s">
        <v>276</v>
      </c>
      <c r="E489" s="24" t="s">
        <v>177</v>
      </c>
      <c r="F489" s="25" t="s">
        <v>943</v>
      </c>
      <c r="G489" s="26">
        <v>45000</v>
      </c>
      <c r="H489" s="49">
        <v>1148.33</v>
      </c>
      <c r="I489" s="28">
        <v>25</v>
      </c>
      <c r="J489" s="49">
        <v>1291.5</v>
      </c>
      <c r="K489" s="50">
        <f t="shared" si="61"/>
        <v>3194.9999999999995</v>
      </c>
      <c r="L489" s="50">
        <f t="shared" si="65"/>
        <v>495.00000000000006</v>
      </c>
      <c r="M489" s="49">
        <v>1368</v>
      </c>
      <c r="N489" s="28">
        <f t="shared" si="62"/>
        <v>3190.5</v>
      </c>
      <c r="O489" s="28"/>
      <c r="P489" s="28">
        <f t="shared" si="64"/>
        <v>2659.5</v>
      </c>
      <c r="Q489" s="28">
        <f t="shared" si="66"/>
        <v>3832.83</v>
      </c>
      <c r="R489" s="28">
        <f t="shared" si="67"/>
        <v>6880.5</v>
      </c>
      <c r="S489" s="28">
        <f t="shared" si="63"/>
        <v>41167.17</v>
      </c>
      <c r="T489" s="51" t="s">
        <v>45</v>
      </c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</row>
    <row r="490" spans="1:56" s="12" customFormat="1" x14ac:dyDescent="0.25">
      <c r="A490" s="85">
        <v>484</v>
      </c>
      <c r="B490" s="24" t="s">
        <v>823</v>
      </c>
      <c r="C490" s="85" t="s">
        <v>934</v>
      </c>
      <c r="D490" s="24" t="s">
        <v>276</v>
      </c>
      <c r="E490" s="24" t="s">
        <v>862</v>
      </c>
      <c r="F490" s="25" t="s">
        <v>943</v>
      </c>
      <c r="G490" s="26">
        <v>42000</v>
      </c>
      <c r="H490" s="27">
        <v>724.92</v>
      </c>
      <c r="I490" s="28">
        <v>25</v>
      </c>
      <c r="J490" s="49">
        <v>1205.4000000000001</v>
      </c>
      <c r="K490" s="50">
        <f t="shared" si="61"/>
        <v>2981.9999999999995</v>
      </c>
      <c r="L490" s="50">
        <f t="shared" si="65"/>
        <v>462.00000000000006</v>
      </c>
      <c r="M490" s="49">
        <v>1276.8</v>
      </c>
      <c r="N490" s="28">
        <f t="shared" si="62"/>
        <v>2977.8</v>
      </c>
      <c r="O490" s="28"/>
      <c r="P490" s="28">
        <f t="shared" si="64"/>
        <v>2482.1999999999998</v>
      </c>
      <c r="Q490" s="28">
        <f t="shared" si="66"/>
        <v>3232.12</v>
      </c>
      <c r="R490" s="28">
        <f t="shared" si="67"/>
        <v>6421.7999999999993</v>
      </c>
      <c r="S490" s="28">
        <f t="shared" si="63"/>
        <v>38767.879999999997</v>
      </c>
      <c r="T490" s="51" t="s">
        <v>45</v>
      </c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</row>
    <row r="491" spans="1:56" s="12" customFormat="1" x14ac:dyDescent="0.25">
      <c r="A491" s="85">
        <v>485</v>
      </c>
      <c r="B491" s="24" t="s">
        <v>754</v>
      </c>
      <c r="C491" s="85" t="s">
        <v>934</v>
      </c>
      <c r="D491" s="24" t="s">
        <v>276</v>
      </c>
      <c r="E491" s="24" t="s">
        <v>109</v>
      </c>
      <c r="F491" s="25" t="s">
        <v>943</v>
      </c>
      <c r="G491" s="26">
        <v>25000</v>
      </c>
      <c r="H491" s="27">
        <v>0</v>
      </c>
      <c r="I491" s="28">
        <v>25</v>
      </c>
      <c r="J491" s="49">
        <v>717.5</v>
      </c>
      <c r="K491" s="50">
        <f t="shared" si="61"/>
        <v>1774.9999999999998</v>
      </c>
      <c r="L491" s="50">
        <f t="shared" si="65"/>
        <v>275</v>
      </c>
      <c r="M491" s="49">
        <v>760</v>
      </c>
      <c r="N491" s="28">
        <f t="shared" si="62"/>
        <v>1772.5000000000002</v>
      </c>
      <c r="O491" s="28"/>
      <c r="P491" s="28">
        <f t="shared" si="64"/>
        <v>1477.5</v>
      </c>
      <c r="Q491" s="28">
        <f t="shared" si="66"/>
        <v>1502.5</v>
      </c>
      <c r="R491" s="28">
        <f t="shared" si="67"/>
        <v>3822.5</v>
      </c>
      <c r="S491" s="28">
        <f t="shared" si="63"/>
        <v>23497.5</v>
      </c>
      <c r="T491" s="51" t="s">
        <v>45</v>
      </c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</row>
    <row r="492" spans="1:56" s="12" customFormat="1" x14ac:dyDescent="0.25">
      <c r="A492" s="85">
        <v>486</v>
      </c>
      <c r="B492" s="24" t="s">
        <v>757</v>
      </c>
      <c r="C492" s="85" t="s">
        <v>934</v>
      </c>
      <c r="D492" s="24" t="s">
        <v>276</v>
      </c>
      <c r="E492" s="24" t="s">
        <v>109</v>
      </c>
      <c r="F492" s="25" t="s">
        <v>943</v>
      </c>
      <c r="G492" s="26">
        <v>30975</v>
      </c>
      <c r="H492" s="27">
        <v>0</v>
      </c>
      <c r="I492" s="28">
        <v>25</v>
      </c>
      <c r="J492" s="49">
        <v>888.98</v>
      </c>
      <c r="K492" s="50">
        <f t="shared" si="61"/>
        <v>2199.2249999999999</v>
      </c>
      <c r="L492" s="50">
        <f t="shared" si="65"/>
        <v>340.72500000000002</v>
      </c>
      <c r="M492" s="49">
        <v>941.64</v>
      </c>
      <c r="N492" s="28">
        <f t="shared" si="62"/>
        <v>2196.1275000000001</v>
      </c>
      <c r="O492" s="28"/>
      <c r="P492" s="28">
        <f t="shared" si="64"/>
        <v>1830.62</v>
      </c>
      <c r="Q492" s="28">
        <f t="shared" si="66"/>
        <v>1855.62</v>
      </c>
      <c r="R492" s="28">
        <f t="shared" si="67"/>
        <v>4736.0774999999994</v>
      </c>
      <c r="S492" s="28">
        <f t="shared" si="63"/>
        <v>29119.38</v>
      </c>
      <c r="T492" s="51" t="s">
        <v>45</v>
      </c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</row>
    <row r="493" spans="1:56" s="12" customFormat="1" x14ac:dyDescent="0.25">
      <c r="A493" s="85">
        <v>487</v>
      </c>
      <c r="B493" s="24" t="s">
        <v>753</v>
      </c>
      <c r="C493" s="85" t="s">
        <v>934</v>
      </c>
      <c r="D493" s="24" t="s">
        <v>276</v>
      </c>
      <c r="E493" s="24" t="s">
        <v>860</v>
      </c>
      <c r="F493" s="25" t="s">
        <v>943</v>
      </c>
      <c r="G493" s="26">
        <v>25000</v>
      </c>
      <c r="H493" s="27">
        <v>0</v>
      </c>
      <c r="I493" s="28">
        <v>25</v>
      </c>
      <c r="J493" s="49">
        <v>717.5</v>
      </c>
      <c r="K493" s="50">
        <f t="shared" si="61"/>
        <v>1774.9999999999998</v>
      </c>
      <c r="L493" s="50">
        <f t="shared" si="65"/>
        <v>275</v>
      </c>
      <c r="M493" s="49">
        <v>760</v>
      </c>
      <c r="N493" s="28">
        <f t="shared" si="62"/>
        <v>1772.5000000000002</v>
      </c>
      <c r="O493" s="28"/>
      <c r="P493" s="28">
        <f t="shared" si="64"/>
        <v>1477.5</v>
      </c>
      <c r="Q493" s="28">
        <f t="shared" si="66"/>
        <v>1502.5</v>
      </c>
      <c r="R493" s="28">
        <f t="shared" si="67"/>
        <v>3822.5</v>
      </c>
      <c r="S493" s="28">
        <f t="shared" si="63"/>
        <v>23497.5</v>
      </c>
      <c r="T493" s="51" t="s">
        <v>45</v>
      </c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</row>
    <row r="494" spans="1:56" s="12" customFormat="1" x14ac:dyDescent="0.25">
      <c r="A494" s="85">
        <v>488</v>
      </c>
      <c r="B494" s="24" t="s">
        <v>755</v>
      </c>
      <c r="C494" s="85" t="s">
        <v>934</v>
      </c>
      <c r="D494" s="24" t="s">
        <v>276</v>
      </c>
      <c r="E494" s="24" t="s">
        <v>37</v>
      </c>
      <c r="F494" s="25" t="s">
        <v>943</v>
      </c>
      <c r="G494" s="26">
        <v>25200</v>
      </c>
      <c r="H494" s="27">
        <v>0</v>
      </c>
      <c r="I494" s="28">
        <v>25</v>
      </c>
      <c r="J494" s="49">
        <v>723.24</v>
      </c>
      <c r="K494" s="50">
        <f t="shared" si="61"/>
        <v>1789.1999999999998</v>
      </c>
      <c r="L494" s="50">
        <f t="shared" si="65"/>
        <v>277.20000000000005</v>
      </c>
      <c r="M494" s="49">
        <v>766.08</v>
      </c>
      <c r="N494" s="28">
        <f t="shared" si="62"/>
        <v>1786.68</v>
      </c>
      <c r="O494" s="28"/>
      <c r="P494" s="28">
        <f t="shared" si="64"/>
        <v>1489.3200000000002</v>
      </c>
      <c r="Q494" s="28">
        <f t="shared" si="66"/>
        <v>1514.3200000000002</v>
      </c>
      <c r="R494" s="28">
        <f t="shared" si="67"/>
        <v>3853.08</v>
      </c>
      <c r="S494" s="28">
        <f t="shared" si="63"/>
        <v>23685.68</v>
      </c>
      <c r="T494" s="51" t="s">
        <v>45</v>
      </c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</row>
    <row r="495" spans="1:56" s="12" customFormat="1" x14ac:dyDescent="0.25">
      <c r="A495" s="85">
        <v>489</v>
      </c>
      <c r="B495" s="24" t="s">
        <v>756</v>
      </c>
      <c r="C495" s="85" t="s">
        <v>934</v>
      </c>
      <c r="D495" s="24" t="s">
        <v>276</v>
      </c>
      <c r="E495" s="24" t="s">
        <v>37</v>
      </c>
      <c r="F495" s="25" t="s">
        <v>943</v>
      </c>
      <c r="G495" s="26">
        <v>25000</v>
      </c>
      <c r="H495" s="27">
        <v>0</v>
      </c>
      <c r="I495" s="28">
        <v>25</v>
      </c>
      <c r="J495" s="49">
        <v>717.5</v>
      </c>
      <c r="K495" s="50">
        <f t="shared" si="61"/>
        <v>1774.9999999999998</v>
      </c>
      <c r="L495" s="50">
        <f t="shared" si="65"/>
        <v>275</v>
      </c>
      <c r="M495" s="49">
        <v>760</v>
      </c>
      <c r="N495" s="28">
        <f t="shared" si="62"/>
        <v>1772.5000000000002</v>
      </c>
      <c r="O495" s="28"/>
      <c r="P495" s="28">
        <f t="shared" si="64"/>
        <v>1477.5</v>
      </c>
      <c r="Q495" s="28">
        <f t="shared" si="66"/>
        <v>1502.5</v>
      </c>
      <c r="R495" s="28">
        <f t="shared" si="67"/>
        <v>3822.5</v>
      </c>
      <c r="S495" s="28">
        <f t="shared" si="63"/>
        <v>23497.5</v>
      </c>
      <c r="T495" s="51" t="s">
        <v>45</v>
      </c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</row>
    <row r="496" spans="1:56" s="12" customFormat="1" x14ac:dyDescent="0.25">
      <c r="A496" s="85">
        <v>490</v>
      </c>
      <c r="B496" s="24" t="s">
        <v>758</v>
      </c>
      <c r="C496" s="85" t="s">
        <v>934</v>
      </c>
      <c r="D496" s="24" t="s">
        <v>276</v>
      </c>
      <c r="E496" s="24" t="s">
        <v>37</v>
      </c>
      <c r="F496" s="25" t="s">
        <v>943</v>
      </c>
      <c r="G496" s="26">
        <v>25000</v>
      </c>
      <c r="H496" s="27">
        <v>0</v>
      </c>
      <c r="I496" s="28">
        <v>25</v>
      </c>
      <c r="J496" s="49">
        <v>717.5</v>
      </c>
      <c r="K496" s="50">
        <f t="shared" si="61"/>
        <v>1774.9999999999998</v>
      </c>
      <c r="L496" s="50">
        <f t="shared" si="65"/>
        <v>275</v>
      </c>
      <c r="M496" s="49">
        <v>760</v>
      </c>
      <c r="N496" s="28">
        <f t="shared" si="62"/>
        <v>1772.5000000000002</v>
      </c>
      <c r="O496" s="28"/>
      <c r="P496" s="28">
        <f t="shared" si="64"/>
        <v>1477.5</v>
      </c>
      <c r="Q496" s="28">
        <f t="shared" si="66"/>
        <v>1502.5</v>
      </c>
      <c r="R496" s="28">
        <f t="shared" si="67"/>
        <v>3822.5</v>
      </c>
      <c r="S496" s="28">
        <f t="shared" si="63"/>
        <v>23497.5</v>
      </c>
      <c r="T496" s="51" t="s">
        <v>45</v>
      </c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</row>
    <row r="497" spans="1:56" s="12" customFormat="1" x14ac:dyDescent="0.25">
      <c r="A497" s="85">
        <v>491</v>
      </c>
      <c r="B497" s="24" t="s">
        <v>761</v>
      </c>
      <c r="C497" s="85" t="s">
        <v>935</v>
      </c>
      <c r="D497" s="24" t="s">
        <v>276</v>
      </c>
      <c r="E497" s="24" t="s">
        <v>37</v>
      </c>
      <c r="F497" s="25" t="s">
        <v>943</v>
      </c>
      <c r="G497" s="26">
        <v>25000</v>
      </c>
      <c r="H497" s="27">
        <v>0</v>
      </c>
      <c r="I497" s="28">
        <v>25</v>
      </c>
      <c r="J497" s="49">
        <v>717.5</v>
      </c>
      <c r="K497" s="50">
        <f t="shared" si="61"/>
        <v>1774.9999999999998</v>
      </c>
      <c r="L497" s="50">
        <f t="shared" si="65"/>
        <v>275</v>
      </c>
      <c r="M497" s="49">
        <v>760</v>
      </c>
      <c r="N497" s="28">
        <f t="shared" si="62"/>
        <v>1772.5000000000002</v>
      </c>
      <c r="O497" s="28"/>
      <c r="P497" s="28">
        <f t="shared" si="64"/>
        <v>1477.5</v>
      </c>
      <c r="Q497" s="28">
        <f t="shared" si="66"/>
        <v>1502.5</v>
      </c>
      <c r="R497" s="28">
        <f t="shared" si="67"/>
        <v>3822.5</v>
      </c>
      <c r="S497" s="28">
        <f t="shared" si="63"/>
        <v>23497.5</v>
      </c>
      <c r="T497" s="51" t="s">
        <v>45</v>
      </c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</row>
    <row r="498" spans="1:56" s="12" customFormat="1" x14ac:dyDescent="0.25">
      <c r="A498" s="85">
        <v>492</v>
      </c>
      <c r="B498" s="24" t="s">
        <v>768</v>
      </c>
      <c r="C498" s="85" t="s">
        <v>934</v>
      </c>
      <c r="D498" s="24" t="s">
        <v>276</v>
      </c>
      <c r="E498" s="24" t="s">
        <v>37</v>
      </c>
      <c r="F498" s="25" t="s">
        <v>943</v>
      </c>
      <c r="G498" s="26">
        <v>45000</v>
      </c>
      <c r="H498" s="49">
        <v>1148.33</v>
      </c>
      <c r="I498" s="28">
        <v>25</v>
      </c>
      <c r="J498" s="49">
        <v>1291.5</v>
      </c>
      <c r="K498" s="50">
        <f t="shared" si="61"/>
        <v>3194.9999999999995</v>
      </c>
      <c r="L498" s="50">
        <f t="shared" si="65"/>
        <v>495.00000000000006</v>
      </c>
      <c r="M498" s="49">
        <v>1368</v>
      </c>
      <c r="N498" s="28">
        <f t="shared" si="62"/>
        <v>3190.5</v>
      </c>
      <c r="O498" s="28"/>
      <c r="P498" s="28">
        <f t="shared" si="64"/>
        <v>2659.5</v>
      </c>
      <c r="Q498" s="28">
        <f t="shared" si="66"/>
        <v>3832.83</v>
      </c>
      <c r="R498" s="28">
        <f t="shared" si="67"/>
        <v>6880.5</v>
      </c>
      <c r="S498" s="28">
        <f t="shared" si="63"/>
        <v>41167.17</v>
      </c>
      <c r="T498" s="51" t="s">
        <v>45</v>
      </c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</row>
    <row r="499" spans="1:56" s="12" customFormat="1" x14ac:dyDescent="0.25">
      <c r="A499" s="85">
        <v>493</v>
      </c>
      <c r="B499" s="24" t="s">
        <v>772</v>
      </c>
      <c r="C499" s="85" t="s">
        <v>934</v>
      </c>
      <c r="D499" s="24" t="s">
        <v>276</v>
      </c>
      <c r="E499" s="24" t="s">
        <v>70</v>
      </c>
      <c r="F499" s="25" t="s">
        <v>942</v>
      </c>
      <c r="G499" s="26">
        <v>25000</v>
      </c>
      <c r="H499" s="27">
        <v>0</v>
      </c>
      <c r="I499" s="28">
        <v>25</v>
      </c>
      <c r="J499" s="49">
        <v>717.5</v>
      </c>
      <c r="K499" s="50">
        <f t="shared" si="61"/>
        <v>1774.9999999999998</v>
      </c>
      <c r="L499" s="50">
        <f t="shared" si="65"/>
        <v>275</v>
      </c>
      <c r="M499" s="49">
        <v>760</v>
      </c>
      <c r="N499" s="28">
        <f t="shared" si="62"/>
        <v>1772.5000000000002</v>
      </c>
      <c r="O499" s="28"/>
      <c r="P499" s="28">
        <f t="shared" si="64"/>
        <v>1477.5</v>
      </c>
      <c r="Q499" s="28">
        <f t="shared" si="66"/>
        <v>1502.5</v>
      </c>
      <c r="R499" s="28">
        <f t="shared" si="67"/>
        <v>3822.5</v>
      </c>
      <c r="S499" s="28">
        <f t="shared" si="63"/>
        <v>23497.5</v>
      </c>
      <c r="T499" s="51" t="s">
        <v>45</v>
      </c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</row>
    <row r="500" spans="1:56" s="12" customFormat="1" x14ac:dyDescent="0.25">
      <c r="A500" s="85">
        <v>494</v>
      </c>
      <c r="B500" s="24" t="s">
        <v>773</v>
      </c>
      <c r="C500" s="85" t="s">
        <v>934</v>
      </c>
      <c r="D500" s="24" t="s">
        <v>276</v>
      </c>
      <c r="E500" s="24" t="s">
        <v>70</v>
      </c>
      <c r="F500" s="25" t="s">
        <v>942</v>
      </c>
      <c r="G500" s="26">
        <v>25000</v>
      </c>
      <c r="H500" s="27">
        <v>0</v>
      </c>
      <c r="I500" s="28">
        <v>25</v>
      </c>
      <c r="J500" s="49">
        <v>717.5</v>
      </c>
      <c r="K500" s="50">
        <f t="shared" si="61"/>
        <v>1774.9999999999998</v>
      </c>
      <c r="L500" s="50">
        <f t="shared" si="65"/>
        <v>275</v>
      </c>
      <c r="M500" s="49">
        <v>760</v>
      </c>
      <c r="N500" s="28">
        <f t="shared" si="62"/>
        <v>1772.5000000000002</v>
      </c>
      <c r="O500" s="28"/>
      <c r="P500" s="28">
        <f t="shared" si="64"/>
        <v>1477.5</v>
      </c>
      <c r="Q500" s="28">
        <f t="shared" si="66"/>
        <v>1502.5</v>
      </c>
      <c r="R500" s="28">
        <f t="shared" si="67"/>
        <v>3822.5</v>
      </c>
      <c r="S500" s="28">
        <f t="shared" si="63"/>
        <v>23497.5</v>
      </c>
      <c r="T500" s="51" t="s">
        <v>45</v>
      </c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</row>
    <row r="501" spans="1:56" s="12" customFormat="1" x14ac:dyDescent="0.25">
      <c r="A501" s="85">
        <v>495</v>
      </c>
      <c r="B501" s="24" t="s">
        <v>887</v>
      </c>
      <c r="C501" s="85" t="s">
        <v>934</v>
      </c>
      <c r="D501" s="24" t="s">
        <v>276</v>
      </c>
      <c r="E501" s="24" t="s">
        <v>70</v>
      </c>
      <c r="F501" s="25" t="s">
        <v>942</v>
      </c>
      <c r="G501" s="26">
        <v>25000</v>
      </c>
      <c r="H501" s="27">
        <v>0</v>
      </c>
      <c r="I501" s="28">
        <v>25</v>
      </c>
      <c r="J501" s="49">
        <v>717.5</v>
      </c>
      <c r="K501" s="50">
        <f t="shared" si="61"/>
        <v>1774.9999999999998</v>
      </c>
      <c r="L501" s="50">
        <f t="shared" si="65"/>
        <v>275</v>
      </c>
      <c r="M501" s="49">
        <v>760</v>
      </c>
      <c r="N501" s="28">
        <f t="shared" si="62"/>
        <v>1772.5000000000002</v>
      </c>
      <c r="O501" s="28"/>
      <c r="P501" s="28">
        <f t="shared" si="64"/>
        <v>1477.5</v>
      </c>
      <c r="Q501" s="28">
        <f t="shared" si="66"/>
        <v>1502.5</v>
      </c>
      <c r="R501" s="28">
        <f t="shared" si="67"/>
        <v>3822.5</v>
      </c>
      <c r="S501" s="28">
        <f t="shared" si="63"/>
        <v>23497.5</v>
      </c>
      <c r="T501" s="51" t="s">
        <v>45</v>
      </c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</row>
    <row r="502" spans="1:56" s="12" customFormat="1" x14ac:dyDescent="0.25">
      <c r="A502" s="85">
        <v>496</v>
      </c>
      <c r="B502" s="24" t="s">
        <v>762</v>
      </c>
      <c r="C502" s="85" t="s">
        <v>934</v>
      </c>
      <c r="D502" s="24" t="s">
        <v>276</v>
      </c>
      <c r="E502" s="24" t="s">
        <v>65</v>
      </c>
      <c r="F502" s="25" t="s">
        <v>942</v>
      </c>
      <c r="G502" s="26">
        <v>25000</v>
      </c>
      <c r="H502" s="27">
        <v>0</v>
      </c>
      <c r="I502" s="28">
        <v>25</v>
      </c>
      <c r="J502" s="49">
        <v>717.5</v>
      </c>
      <c r="K502" s="50">
        <f t="shared" si="61"/>
        <v>1774.9999999999998</v>
      </c>
      <c r="L502" s="50">
        <f t="shared" si="65"/>
        <v>275</v>
      </c>
      <c r="M502" s="49">
        <v>760</v>
      </c>
      <c r="N502" s="28">
        <f t="shared" si="62"/>
        <v>1772.5000000000002</v>
      </c>
      <c r="O502" s="28"/>
      <c r="P502" s="28">
        <f t="shared" si="64"/>
        <v>1477.5</v>
      </c>
      <c r="Q502" s="28">
        <f t="shared" si="66"/>
        <v>1502.5</v>
      </c>
      <c r="R502" s="28">
        <f t="shared" si="67"/>
        <v>3822.5</v>
      </c>
      <c r="S502" s="28">
        <f t="shared" si="63"/>
        <v>23497.5</v>
      </c>
      <c r="T502" s="51" t="s">
        <v>45</v>
      </c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</row>
    <row r="503" spans="1:56" s="12" customFormat="1" x14ac:dyDescent="0.25">
      <c r="A503" s="85">
        <v>497</v>
      </c>
      <c r="B503" s="24" t="s">
        <v>771</v>
      </c>
      <c r="C503" s="85" t="s">
        <v>935</v>
      </c>
      <c r="D503" s="24" t="s">
        <v>276</v>
      </c>
      <c r="E503" s="24" t="s">
        <v>42</v>
      </c>
      <c r="F503" s="25" t="s">
        <v>943</v>
      </c>
      <c r="G503" s="26">
        <v>24000</v>
      </c>
      <c r="H503" s="27">
        <v>0</v>
      </c>
      <c r="I503" s="28">
        <v>25</v>
      </c>
      <c r="J503" s="49">
        <v>688.8</v>
      </c>
      <c r="K503" s="50">
        <f t="shared" si="61"/>
        <v>1703.9999999999998</v>
      </c>
      <c r="L503" s="50">
        <f t="shared" si="65"/>
        <v>264</v>
      </c>
      <c r="M503" s="49">
        <v>729.6</v>
      </c>
      <c r="N503" s="28">
        <f t="shared" si="62"/>
        <v>1701.6000000000001</v>
      </c>
      <c r="O503" s="28"/>
      <c r="P503" s="28">
        <f t="shared" si="64"/>
        <v>1418.4</v>
      </c>
      <c r="Q503" s="28">
        <f t="shared" si="66"/>
        <v>1443.4</v>
      </c>
      <c r="R503" s="28">
        <f t="shared" si="67"/>
        <v>3669.6</v>
      </c>
      <c r="S503" s="28">
        <f t="shared" si="63"/>
        <v>22556.6</v>
      </c>
      <c r="T503" s="51" t="s">
        <v>45</v>
      </c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</row>
    <row r="504" spans="1:56" s="12" customFormat="1" x14ac:dyDescent="0.25">
      <c r="A504" s="85">
        <v>498</v>
      </c>
      <c r="B504" s="24" t="s">
        <v>890</v>
      </c>
      <c r="C504" s="85" t="s">
        <v>934</v>
      </c>
      <c r="D504" s="24" t="s">
        <v>276</v>
      </c>
      <c r="E504" s="24" t="s">
        <v>71</v>
      </c>
      <c r="F504" s="25" t="s">
        <v>938</v>
      </c>
      <c r="G504" s="26">
        <v>18000</v>
      </c>
      <c r="H504" s="27">
        <v>0</v>
      </c>
      <c r="I504" s="28">
        <v>25</v>
      </c>
      <c r="J504" s="49">
        <v>516.6</v>
      </c>
      <c r="K504" s="50">
        <f t="shared" si="61"/>
        <v>1277.9999999999998</v>
      </c>
      <c r="L504" s="50">
        <f t="shared" si="65"/>
        <v>198.00000000000003</v>
      </c>
      <c r="M504" s="49">
        <v>547.20000000000005</v>
      </c>
      <c r="N504" s="28">
        <f t="shared" si="62"/>
        <v>1276.2</v>
      </c>
      <c r="O504" s="28"/>
      <c r="P504" s="28">
        <f t="shared" si="64"/>
        <v>1063.8000000000002</v>
      </c>
      <c r="Q504" s="28">
        <f t="shared" si="66"/>
        <v>1088.8000000000002</v>
      </c>
      <c r="R504" s="28">
        <f t="shared" si="67"/>
        <v>2752.2</v>
      </c>
      <c r="S504" s="28">
        <f t="shared" si="63"/>
        <v>16911.2</v>
      </c>
      <c r="T504" s="51" t="s">
        <v>45</v>
      </c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</row>
    <row r="505" spans="1:56" s="12" customFormat="1" x14ac:dyDescent="0.25">
      <c r="A505" s="85">
        <v>499</v>
      </c>
      <c r="B505" s="24" t="s">
        <v>1075</v>
      </c>
      <c r="C505" s="85" t="s">
        <v>934</v>
      </c>
      <c r="D505" s="24" t="s">
        <v>276</v>
      </c>
      <c r="E505" s="24" t="s">
        <v>71</v>
      </c>
      <c r="F505" s="25" t="s">
        <v>938</v>
      </c>
      <c r="G505" s="26">
        <v>18000</v>
      </c>
      <c r="H505" s="27">
        <v>0</v>
      </c>
      <c r="I505" s="28">
        <v>25</v>
      </c>
      <c r="J505" s="49">
        <v>516.6</v>
      </c>
      <c r="K505" s="50">
        <f t="shared" si="61"/>
        <v>1277.9999999999998</v>
      </c>
      <c r="L505" s="50">
        <f t="shared" si="65"/>
        <v>198.00000000000003</v>
      </c>
      <c r="M505" s="49">
        <v>547.20000000000005</v>
      </c>
      <c r="N505" s="28">
        <f t="shared" si="62"/>
        <v>1276.2</v>
      </c>
      <c r="O505" s="28"/>
      <c r="P505" s="28">
        <f t="shared" si="64"/>
        <v>1063.8000000000002</v>
      </c>
      <c r="Q505" s="28">
        <f t="shared" si="66"/>
        <v>1088.8000000000002</v>
      </c>
      <c r="R505" s="28">
        <f t="shared" si="67"/>
        <v>2752.2</v>
      </c>
      <c r="S505" s="28">
        <f t="shared" si="63"/>
        <v>16911.2</v>
      </c>
      <c r="T505" s="51" t="s">
        <v>45</v>
      </c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</row>
    <row r="506" spans="1:56" s="12" customFormat="1" x14ac:dyDescent="0.25">
      <c r="A506" s="85">
        <v>500</v>
      </c>
      <c r="B506" s="24" t="s">
        <v>1079</v>
      </c>
      <c r="C506" s="85" t="s">
        <v>935</v>
      </c>
      <c r="D506" s="24" t="s">
        <v>276</v>
      </c>
      <c r="E506" s="24" t="s">
        <v>70</v>
      </c>
      <c r="F506" s="25" t="s">
        <v>942</v>
      </c>
      <c r="G506" s="26">
        <v>25000</v>
      </c>
      <c r="H506" s="27">
        <v>0</v>
      </c>
      <c r="I506" s="28">
        <v>25</v>
      </c>
      <c r="J506" s="49">
        <v>717.5</v>
      </c>
      <c r="K506" s="50">
        <f t="shared" si="61"/>
        <v>1774.9999999999998</v>
      </c>
      <c r="L506" s="50">
        <f t="shared" si="65"/>
        <v>275</v>
      </c>
      <c r="M506" s="49">
        <v>760</v>
      </c>
      <c r="N506" s="28">
        <f t="shared" si="62"/>
        <v>1772.5000000000002</v>
      </c>
      <c r="O506" s="28"/>
      <c r="P506" s="28">
        <f t="shared" si="64"/>
        <v>1477.5</v>
      </c>
      <c r="Q506" s="28">
        <f t="shared" si="66"/>
        <v>1502.5</v>
      </c>
      <c r="R506" s="28">
        <f t="shared" si="67"/>
        <v>3822.5</v>
      </c>
      <c r="S506" s="28">
        <f t="shared" si="63"/>
        <v>23497.5</v>
      </c>
      <c r="T506" s="51" t="s">
        <v>45</v>
      </c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</row>
    <row r="507" spans="1:56" s="12" customFormat="1" x14ac:dyDescent="0.25">
      <c r="A507" s="85">
        <v>501</v>
      </c>
      <c r="B507" s="24" t="s">
        <v>759</v>
      </c>
      <c r="C507" s="85" t="s">
        <v>934</v>
      </c>
      <c r="D507" s="24" t="s">
        <v>276</v>
      </c>
      <c r="E507" s="24" t="s">
        <v>197</v>
      </c>
      <c r="F507" s="25" t="s">
        <v>943</v>
      </c>
      <c r="G507" s="26">
        <v>22000</v>
      </c>
      <c r="H507" s="27">
        <v>0</v>
      </c>
      <c r="I507" s="28">
        <v>25</v>
      </c>
      <c r="J507" s="49">
        <v>631.4</v>
      </c>
      <c r="K507" s="50">
        <f t="shared" si="61"/>
        <v>1561.9999999999998</v>
      </c>
      <c r="L507" s="50">
        <f t="shared" si="65"/>
        <v>242.00000000000003</v>
      </c>
      <c r="M507" s="49">
        <v>668.8</v>
      </c>
      <c r="N507" s="28">
        <f t="shared" si="62"/>
        <v>1559.8000000000002</v>
      </c>
      <c r="O507" s="28"/>
      <c r="P507" s="28">
        <f t="shared" si="64"/>
        <v>1300.1999999999998</v>
      </c>
      <c r="Q507" s="28">
        <f t="shared" si="66"/>
        <v>1325.1999999999998</v>
      </c>
      <c r="R507" s="28">
        <f t="shared" si="67"/>
        <v>3363.8</v>
      </c>
      <c r="S507" s="28">
        <f t="shared" si="63"/>
        <v>20674.8</v>
      </c>
      <c r="T507" s="51" t="s">
        <v>45</v>
      </c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</row>
    <row r="508" spans="1:56" s="12" customFormat="1" x14ac:dyDescent="0.25">
      <c r="A508" s="85">
        <v>502</v>
      </c>
      <c r="B508" s="24" t="s">
        <v>892</v>
      </c>
      <c r="C508" s="85" t="s">
        <v>934</v>
      </c>
      <c r="D508" s="24" t="s">
        <v>276</v>
      </c>
      <c r="E508" s="24" t="s">
        <v>197</v>
      </c>
      <c r="F508" s="25" t="s">
        <v>938</v>
      </c>
      <c r="G508" s="26">
        <v>16000</v>
      </c>
      <c r="H508" s="27">
        <v>0</v>
      </c>
      <c r="I508" s="28">
        <v>25</v>
      </c>
      <c r="J508" s="49">
        <v>459.2</v>
      </c>
      <c r="K508" s="50">
        <f t="shared" si="61"/>
        <v>1136</v>
      </c>
      <c r="L508" s="50">
        <f t="shared" si="65"/>
        <v>176.00000000000003</v>
      </c>
      <c r="M508" s="49">
        <v>486.4</v>
      </c>
      <c r="N508" s="28">
        <f t="shared" si="62"/>
        <v>1134.4000000000001</v>
      </c>
      <c r="O508" s="28"/>
      <c r="P508" s="28">
        <f t="shared" si="64"/>
        <v>945.59999999999991</v>
      </c>
      <c r="Q508" s="28">
        <f t="shared" si="66"/>
        <v>970.59999999999991</v>
      </c>
      <c r="R508" s="28">
        <f t="shared" si="67"/>
        <v>2446.4</v>
      </c>
      <c r="S508" s="28">
        <f t="shared" si="63"/>
        <v>15029.4</v>
      </c>
      <c r="T508" s="51" t="s">
        <v>45</v>
      </c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</row>
    <row r="509" spans="1:56" s="12" customFormat="1" x14ac:dyDescent="0.25">
      <c r="A509" s="85">
        <v>503</v>
      </c>
      <c r="B509" s="24" t="s">
        <v>981</v>
      </c>
      <c r="C509" s="85" t="s">
        <v>935</v>
      </c>
      <c r="D509" s="24" t="s">
        <v>276</v>
      </c>
      <c r="E509" s="24" t="s">
        <v>70</v>
      </c>
      <c r="F509" s="25" t="s">
        <v>938</v>
      </c>
      <c r="G509" s="26">
        <v>25000</v>
      </c>
      <c r="H509" s="27">
        <v>0</v>
      </c>
      <c r="I509" s="28">
        <v>25</v>
      </c>
      <c r="J509" s="49">
        <v>717.5</v>
      </c>
      <c r="K509" s="50">
        <f t="shared" si="61"/>
        <v>1774.9999999999998</v>
      </c>
      <c r="L509" s="50">
        <f t="shared" si="65"/>
        <v>275</v>
      </c>
      <c r="M509" s="49">
        <v>760</v>
      </c>
      <c r="N509" s="28">
        <f t="shared" si="62"/>
        <v>1772.5000000000002</v>
      </c>
      <c r="O509" s="28"/>
      <c r="P509" s="28">
        <f t="shared" si="64"/>
        <v>1477.5</v>
      </c>
      <c r="Q509" s="28">
        <f t="shared" si="66"/>
        <v>1502.5</v>
      </c>
      <c r="R509" s="28">
        <f t="shared" si="67"/>
        <v>3822.5</v>
      </c>
      <c r="S509" s="28">
        <f t="shared" si="63"/>
        <v>23497.5</v>
      </c>
      <c r="T509" s="51" t="s">
        <v>45</v>
      </c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3"/>
      <c r="BD509" s="43"/>
    </row>
    <row r="510" spans="1:56" s="12" customFormat="1" x14ac:dyDescent="0.25">
      <c r="A510" s="85">
        <v>504</v>
      </c>
      <c r="B510" s="24" t="s">
        <v>1010</v>
      </c>
      <c r="C510" s="85" t="s">
        <v>934</v>
      </c>
      <c r="D510" s="24" t="s">
        <v>276</v>
      </c>
      <c r="E510" s="24" t="s">
        <v>66</v>
      </c>
      <c r="F510" s="25" t="s">
        <v>938</v>
      </c>
      <c r="G510" s="26">
        <v>18000</v>
      </c>
      <c r="H510" s="27">
        <v>0</v>
      </c>
      <c r="I510" s="28">
        <v>25</v>
      </c>
      <c r="J510" s="49">
        <v>516.6</v>
      </c>
      <c r="K510" s="50">
        <f t="shared" si="61"/>
        <v>1277.9999999999998</v>
      </c>
      <c r="L510" s="50">
        <f t="shared" si="65"/>
        <v>198.00000000000003</v>
      </c>
      <c r="M510" s="49">
        <v>547.20000000000005</v>
      </c>
      <c r="N510" s="28">
        <f t="shared" si="62"/>
        <v>1276.2</v>
      </c>
      <c r="O510" s="28"/>
      <c r="P510" s="28">
        <f t="shared" si="64"/>
        <v>1063.8000000000002</v>
      </c>
      <c r="Q510" s="28">
        <f t="shared" si="66"/>
        <v>1088.8000000000002</v>
      </c>
      <c r="R510" s="28">
        <f t="shared" si="67"/>
        <v>2752.2</v>
      </c>
      <c r="S510" s="28">
        <f t="shared" si="63"/>
        <v>16911.2</v>
      </c>
      <c r="T510" s="51" t="s">
        <v>45</v>
      </c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</row>
    <row r="511" spans="1:56" s="12" customFormat="1" x14ac:dyDescent="0.25">
      <c r="A511" s="85">
        <v>505</v>
      </c>
      <c r="B511" s="24" t="s">
        <v>982</v>
      </c>
      <c r="C511" s="85" t="s">
        <v>934</v>
      </c>
      <c r="D511" s="24" t="s">
        <v>276</v>
      </c>
      <c r="E511" s="24" t="s">
        <v>70</v>
      </c>
      <c r="F511" s="25" t="s">
        <v>938</v>
      </c>
      <c r="G511" s="26">
        <v>25000</v>
      </c>
      <c r="H511" s="27">
        <v>0</v>
      </c>
      <c r="I511" s="28">
        <v>25</v>
      </c>
      <c r="J511" s="49">
        <v>717.5</v>
      </c>
      <c r="K511" s="50">
        <f t="shared" si="61"/>
        <v>1774.9999999999998</v>
      </c>
      <c r="L511" s="50">
        <f t="shared" si="65"/>
        <v>275</v>
      </c>
      <c r="M511" s="49">
        <v>760</v>
      </c>
      <c r="N511" s="28">
        <f t="shared" si="62"/>
        <v>1772.5000000000002</v>
      </c>
      <c r="O511" s="28"/>
      <c r="P511" s="28">
        <f t="shared" si="64"/>
        <v>1477.5</v>
      </c>
      <c r="Q511" s="28">
        <f t="shared" si="66"/>
        <v>1502.5</v>
      </c>
      <c r="R511" s="28">
        <f t="shared" si="67"/>
        <v>3822.5</v>
      </c>
      <c r="S511" s="28">
        <f t="shared" si="63"/>
        <v>23497.5</v>
      </c>
      <c r="T511" s="51" t="s">
        <v>45</v>
      </c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</row>
    <row r="512" spans="1:56" s="12" customFormat="1" x14ac:dyDescent="0.25">
      <c r="A512" s="85">
        <v>506</v>
      </c>
      <c r="B512" s="24" t="s">
        <v>983</v>
      </c>
      <c r="C512" s="85" t="s">
        <v>934</v>
      </c>
      <c r="D512" s="24" t="s">
        <v>276</v>
      </c>
      <c r="E512" s="24" t="s">
        <v>197</v>
      </c>
      <c r="F512" s="25" t="s">
        <v>938</v>
      </c>
      <c r="G512" s="26">
        <v>16000</v>
      </c>
      <c r="H512" s="27">
        <v>0</v>
      </c>
      <c r="I512" s="28">
        <v>25</v>
      </c>
      <c r="J512" s="49">
        <v>459.2</v>
      </c>
      <c r="K512" s="50">
        <f t="shared" si="61"/>
        <v>1136</v>
      </c>
      <c r="L512" s="50">
        <f t="shared" si="65"/>
        <v>176.00000000000003</v>
      </c>
      <c r="M512" s="49">
        <v>486.4</v>
      </c>
      <c r="N512" s="28">
        <f t="shared" si="62"/>
        <v>1134.4000000000001</v>
      </c>
      <c r="O512" s="28"/>
      <c r="P512" s="28">
        <f t="shared" si="64"/>
        <v>945.59999999999991</v>
      </c>
      <c r="Q512" s="28">
        <f t="shared" si="66"/>
        <v>970.59999999999991</v>
      </c>
      <c r="R512" s="28">
        <f t="shared" si="67"/>
        <v>2446.4</v>
      </c>
      <c r="S512" s="28">
        <f t="shared" si="63"/>
        <v>15029.4</v>
      </c>
      <c r="T512" s="51" t="s">
        <v>45</v>
      </c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</row>
    <row r="513" spans="1:56" s="12" customFormat="1" x14ac:dyDescent="0.25">
      <c r="A513" s="85">
        <v>507</v>
      </c>
      <c r="B513" s="24" t="s">
        <v>1017</v>
      </c>
      <c r="C513" s="85" t="s">
        <v>934</v>
      </c>
      <c r="D513" s="24" t="s">
        <v>276</v>
      </c>
      <c r="E513" s="24" t="s">
        <v>70</v>
      </c>
      <c r="F513" s="25" t="s">
        <v>938</v>
      </c>
      <c r="G513" s="26">
        <v>25000</v>
      </c>
      <c r="H513" s="27">
        <v>0</v>
      </c>
      <c r="I513" s="28">
        <v>25</v>
      </c>
      <c r="J513" s="49">
        <v>717.5</v>
      </c>
      <c r="K513" s="50">
        <f t="shared" si="61"/>
        <v>1774.9999999999998</v>
      </c>
      <c r="L513" s="50">
        <f t="shared" si="65"/>
        <v>275</v>
      </c>
      <c r="M513" s="49">
        <v>760</v>
      </c>
      <c r="N513" s="28">
        <f t="shared" si="62"/>
        <v>1772.5000000000002</v>
      </c>
      <c r="O513" s="28"/>
      <c r="P513" s="28">
        <f t="shared" si="64"/>
        <v>1477.5</v>
      </c>
      <c r="Q513" s="28">
        <f t="shared" si="66"/>
        <v>1502.5</v>
      </c>
      <c r="R513" s="28">
        <f t="shared" si="67"/>
        <v>3822.5</v>
      </c>
      <c r="S513" s="28">
        <f t="shared" si="63"/>
        <v>23497.5</v>
      </c>
      <c r="T513" s="51" t="s">
        <v>45</v>
      </c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</row>
    <row r="514" spans="1:56" s="12" customFormat="1" x14ac:dyDescent="0.25">
      <c r="A514" s="85">
        <v>508</v>
      </c>
      <c r="B514" s="24" t="s">
        <v>1052</v>
      </c>
      <c r="C514" s="85" t="s">
        <v>934</v>
      </c>
      <c r="D514" s="24" t="s">
        <v>276</v>
      </c>
      <c r="E514" s="24" t="s">
        <v>70</v>
      </c>
      <c r="F514" s="25" t="s">
        <v>938</v>
      </c>
      <c r="G514" s="26">
        <v>25000</v>
      </c>
      <c r="H514" s="27">
        <v>0</v>
      </c>
      <c r="I514" s="28">
        <v>25</v>
      </c>
      <c r="J514" s="49">
        <v>717.5</v>
      </c>
      <c r="K514" s="50">
        <f t="shared" si="61"/>
        <v>1774.9999999999998</v>
      </c>
      <c r="L514" s="50">
        <f t="shared" si="65"/>
        <v>275</v>
      </c>
      <c r="M514" s="49">
        <v>760</v>
      </c>
      <c r="N514" s="28">
        <f t="shared" si="62"/>
        <v>1772.5000000000002</v>
      </c>
      <c r="O514" s="28"/>
      <c r="P514" s="28">
        <f t="shared" si="64"/>
        <v>1477.5</v>
      </c>
      <c r="Q514" s="28">
        <f t="shared" si="66"/>
        <v>1502.5</v>
      </c>
      <c r="R514" s="28">
        <f t="shared" si="67"/>
        <v>3822.5</v>
      </c>
      <c r="S514" s="28">
        <f t="shared" si="63"/>
        <v>23497.5</v>
      </c>
      <c r="T514" s="51" t="s">
        <v>45</v>
      </c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</row>
    <row r="515" spans="1:56" s="12" customFormat="1" x14ac:dyDescent="0.25">
      <c r="A515" s="85">
        <v>509</v>
      </c>
      <c r="B515" s="24" t="s">
        <v>936</v>
      </c>
      <c r="C515" s="85" t="s">
        <v>934</v>
      </c>
      <c r="D515" s="24" t="s">
        <v>276</v>
      </c>
      <c r="E515" s="24" t="s">
        <v>197</v>
      </c>
      <c r="F515" s="25" t="s">
        <v>938</v>
      </c>
      <c r="G515" s="26">
        <v>16000</v>
      </c>
      <c r="H515" s="27">
        <v>0</v>
      </c>
      <c r="I515" s="28">
        <v>25</v>
      </c>
      <c r="J515" s="49">
        <v>459.2</v>
      </c>
      <c r="K515" s="50">
        <f t="shared" si="61"/>
        <v>1136</v>
      </c>
      <c r="L515" s="50">
        <f t="shared" si="65"/>
        <v>176.00000000000003</v>
      </c>
      <c r="M515" s="49">
        <v>486.4</v>
      </c>
      <c r="N515" s="28">
        <f t="shared" si="62"/>
        <v>1134.4000000000001</v>
      </c>
      <c r="O515" s="28"/>
      <c r="P515" s="28">
        <f t="shared" si="64"/>
        <v>945.59999999999991</v>
      </c>
      <c r="Q515" s="28">
        <f t="shared" si="66"/>
        <v>970.59999999999991</v>
      </c>
      <c r="R515" s="28">
        <f t="shared" si="67"/>
        <v>2446.4</v>
      </c>
      <c r="S515" s="28">
        <f t="shared" si="63"/>
        <v>15029.4</v>
      </c>
      <c r="T515" s="51" t="s">
        <v>45</v>
      </c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3"/>
      <c r="BD515" s="43"/>
    </row>
    <row r="516" spans="1:56" s="17" customFormat="1" x14ac:dyDescent="0.25">
      <c r="A516" s="85">
        <v>510</v>
      </c>
      <c r="B516" s="29" t="s">
        <v>788</v>
      </c>
      <c r="C516" s="112" t="s">
        <v>934</v>
      </c>
      <c r="D516" s="29" t="s">
        <v>774</v>
      </c>
      <c r="E516" s="29" t="s">
        <v>966</v>
      </c>
      <c r="F516" s="31" t="s">
        <v>943</v>
      </c>
      <c r="G516" s="56">
        <v>85000</v>
      </c>
      <c r="H516" s="56">
        <v>7783.3</v>
      </c>
      <c r="I516" s="28">
        <v>25</v>
      </c>
      <c r="J516" s="91">
        <v>2439.5</v>
      </c>
      <c r="K516" s="39">
        <f t="shared" si="61"/>
        <v>6034.9999999999991</v>
      </c>
      <c r="L516" s="39">
        <f t="shared" si="65"/>
        <v>935.00000000000011</v>
      </c>
      <c r="M516" s="87">
        <v>2584</v>
      </c>
      <c r="N516" s="40">
        <f t="shared" si="62"/>
        <v>6026.5</v>
      </c>
      <c r="O516" s="40"/>
      <c r="P516" s="40">
        <f t="shared" si="64"/>
        <v>5023.5</v>
      </c>
      <c r="Q516" s="33">
        <f t="shared" si="66"/>
        <v>12831.8</v>
      </c>
      <c r="R516" s="40">
        <f t="shared" si="67"/>
        <v>12996.5</v>
      </c>
      <c r="S516" s="40">
        <f t="shared" si="63"/>
        <v>72168.2</v>
      </c>
      <c r="T516" s="41" t="s">
        <v>45</v>
      </c>
      <c r="U516" s="164"/>
      <c r="V516" s="164"/>
      <c r="W516" s="164"/>
      <c r="X516" s="164"/>
      <c r="Y516" s="164"/>
      <c r="Z516" s="164"/>
      <c r="AA516" s="164"/>
      <c r="AB516" s="164"/>
      <c r="AC516" s="164"/>
      <c r="AD516" s="164"/>
      <c r="AE516" s="164"/>
      <c r="AF516" s="164"/>
      <c r="AG516" s="164"/>
      <c r="AH516" s="164"/>
      <c r="AI516" s="164"/>
      <c r="AJ516" s="164"/>
      <c r="AK516" s="164"/>
      <c r="AL516" s="164"/>
      <c r="AM516" s="164"/>
      <c r="AN516" s="164"/>
      <c r="AO516" s="164"/>
      <c r="AP516" s="164"/>
      <c r="AQ516" s="164"/>
      <c r="AR516" s="164"/>
      <c r="AS516" s="164"/>
      <c r="AT516" s="164"/>
      <c r="AU516" s="164"/>
      <c r="AV516" s="164"/>
      <c r="AW516" s="164"/>
      <c r="AX516" s="164"/>
      <c r="AY516" s="164"/>
      <c r="AZ516" s="164"/>
      <c r="BA516" s="164"/>
      <c r="BB516" s="164"/>
      <c r="BC516" s="164"/>
      <c r="BD516" s="164"/>
    </row>
    <row r="517" spans="1:56" s="12" customFormat="1" x14ac:dyDescent="0.25">
      <c r="A517" s="85">
        <v>511</v>
      </c>
      <c r="B517" s="24" t="s">
        <v>694</v>
      </c>
      <c r="C517" s="85" t="s">
        <v>934</v>
      </c>
      <c r="D517" s="24" t="s">
        <v>774</v>
      </c>
      <c r="E517" s="24" t="s">
        <v>858</v>
      </c>
      <c r="F517" s="25" t="s">
        <v>943</v>
      </c>
      <c r="G517" s="45">
        <v>85000</v>
      </c>
      <c r="H517" s="45">
        <v>8576.99</v>
      </c>
      <c r="I517" s="28">
        <v>25</v>
      </c>
      <c r="J517" s="88">
        <v>2439.5</v>
      </c>
      <c r="K517" s="55">
        <f t="shared" si="61"/>
        <v>6034.9999999999991</v>
      </c>
      <c r="L517" s="55">
        <f t="shared" si="65"/>
        <v>935.00000000000011</v>
      </c>
      <c r="M517" s="88">
        <v>2584</v>
      </c>
      <c r="N517" s="47">
        <f t="shared" si="62"/>
        <v>6026.5</v>
      </c>
      <c r="O517" s="47"/>
      <c r="P517" s="47">
        <f t="shared" si="64"/>
        <v>5023.5</v>
      </c>
      <c r="Q517" s="28">
        <f t="shared" si="66"/>
        <v>13625.49</v>
      </c>
      <c r="R517" s="47">
        <f t="shared" si="67"/>
        <v>12996.5</v>
      </c>
      <c r="S517" s="47">
        <f t="shared" si="63"/>
        <v>71374.509999999995</v>
      </c>
      <c r="T517" s="51" t="s">
        <v>45</v>
      </c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3"/>
      <c r="BD517" s="43"/>
    </row>
    <row r="518" spans="1:56" s="12" customFormat="1" x14ac:dyDescent="0.25">
      <c r="A518" s="85">
        <v>512</v>
      </c>
      <c r="B518" s="24" t="s">
        <v>742</v>
      </c>
      <c r="C518" s="85" t="s">
        <v>934</v>
      </c>
      <c r="D518" s="24" t="s">
        <v>774</v>
      </c>
      <c r="E518" s="24" t="s">
        <v>153</v>
      </c>
      <c r="F518" s="25" t="s">
        <v>943</v>
      </c>
      <c r="G518" s="26">
        <v>70000</v>
      </c>
      <c r="H518" s="26">
        <v>5368.48</v>
      </c>
      <c r="I518" s="28">
        <v>25</v>
      </c>
      <c r="J518" s="49">
        <v>2009</v>
      </c>
      <c r="K518" s="50">
        <f t="shared" si="61"/>
        <v>4970</v>
      </c>
      <c r="L518" s="50">
        <f t="shared" si="65"/>
        <v>770.00000000000011</v>
      </c>
      <c r="M518" s="49">
        <v>2128</v>
      </c>
      <c r="N518" s="28">
        <f t="shared" si="62"/>
        <v>4963</v>
      </c>
      <c r="O518" s="28"/>
      <c r="P518" s="28">
        <f t="shared" si="64"/>
        <v>4137</v>
      </c>
      <c r="Q518" s="28">
        <f t="shared" si="66"/>
        <v>9530.48</v>
      </c>
      <c r="R518" s="28">
        <f t="shared" si="67"/>
        <v>10703</v>
      </c>
      <c r="S518" s="28">
        <f t="shared" si="63"/>
        <v>60469.520000000004</v>
      </c>
      <c r="T518" s="51" t="s">
        <v>45</v>
      </c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3"/>
      <c r="BD518" s="43"/>
    </row>
    <row r="519" spans="1:56" s="12" customFormat="1" x14ac:dyDescent="0.25">
      <c r="A519" s="85">
        <v>513</v>
      </c>
      <c r="B519" s="24" t="s">
        <v>782</v>
      </c>
      <c r="C519" s="85" t="s">
        <v>934</v>
      </c>
      <c r="D519" s="24" t="s">
        <v>774</v>
      </c>
      <c r="E519" s="24" t="s">
        <v>861</v>
      </c>
      <c r="F519" s="25" t="s">
        <v>943</v>
      </c>
      <c r="G519" s="45">
        <v>75000</v>
      </c>
      <c r="H519" s="45">
        <v>6309.38</v>
      </c>
      <c r="I519" s="28">
        <v>25</v>
      </c>
      <c r="J519" s="88">
        <v>2152.5</v>
      </c>
      <c r="K519" s="55">
        <f t="shared" ref="K519:K582" si="68">+G519*7.1%</f>
        <v>5324.9999999999991</v>
      </c>
      <c r="L519" s="55">
        <f t="shared" si="65"/>
        <v>825.00000000000011</v>
      </c>
      <c r="M519" s="88">
        <v>2280</v>
      </c>
      <c r="N519" s="47">
        <f t="shared" ref="N519:N582" si="69">+G519*7.09%</f>
        <v>5317.5</v>
      </c>
      <c r="O519" s="47"/>
      <c r="P519" s="47">
        <f t="shared" si="64"/>
        <v>4432.5</v>
      </c>
      <c r="Q519" s="28">
        <f t="shared" si="66"/>
        <v>10766.880000000001</v>
      </c>
      <c r="R519" s="47">
        <f t="shared" si="67"/>
        <v>11467.5</v>
      </c>
      <c r="S519" s="47">
        <f t="shared" ref="S519:S582" si="70">+G519-Q519</f>
        <v>64233.119999999995</v>
      </c>
      <c r="T519" s="51" t="s">
        <v>45</v>
      </c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</row>
    <row r="520" spans="1:56" s="12" customFormat="1" x14ac:dyDescent="0.25">
      <c r="A520" s="85">
        <v>514</v>
      </c>
      <c r="B520" s="24" t="s">
        <v>803</v>
      </c>
      <c r="C520" s="85" t="s">
        <v>934</v>
      </c>
      <c r="D520" s="24" t="s">
        <v>774</v>
      </c>
      <c r="E520" s="24" t="s">
        <v>861</v>
      </c>
      <c r="F520" s="25" t="s">
        <v>943</v>
      </c>
      <c r="G520" s="45">
        <v>75000</v>
      </c>
      <c r="H520" s="45">
        <v>5991.9</v>
      </c>
      <c r="I520" s="28">
        <v>25</v>
      </c>
      <c r="J520" s="88">
        <v>2152.5</v>
      </c>
      <c r="K520" s="55">
        <f t="shared" si="68"/>
        <v>5324.9999999999991</v>
      </c>
      <c r="L520" s="55">
        <f t="shared" si="65"/>
        <v>825.00000000000011</v>
      </c>
      <c r="M520" s="88">
        <v>2280</v>
      </c>
      <c r="N520" s="47">
        <f t="shared" si="69"/>
        <v>5317.5</v>
      </c>
      <c r="O520" s="47"/>
      <c r="P520" s="47">
        <f t="shared" si="64"/>
        <v>4432.5</v>
      </c>
      <c r="Q520" s="28">
        <f t="shared" si="66"/>
        <v>10449.4</v>
      </c>
      <c r="R520" s="47">
        <f t="shared" si="67"/>
        <v>11467.5</v>
      </c>
      <c r="S520" s="47">
        <f t="shared" si="70"/>
        <v>64550.6</v>
      </c>
      <c r="T520" s="51" t="s">
        <v>45</v>
      </c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3"/>
      <c r="BD520" s="43"/>
    </row>
    <row r="521" spans="1:56" s="12" customFormat="1" x14ac:dyDescent="0.25">
      <c r="A521" s="85">
        <v>515</v>
      </c>
      <c r="B521" s="24" t="s">
        <v>781</v>
      </c>
      <c r="C521" s="85" t="s">
        <v>934</v>
      </c>
      <c r="D521" s="24" t="s">
        <v>774</v>
      </c>
      <c r="E521" s="24" t="s">
        <v>153</v>
      </c>
      <c r="F521" s="25" t="s">
        <v>943</v>
      </c>
      <c r="G521" s="45">
        <v>70000</v>
      </c>
      <c r="H521" s="45">
        <v>5368.48</v>
      </c>
      <c r="I521" s="28">
        <v>25</v>
      </c>
      <c r="J521" s="88">
        <v>2009</v>
      </c>
      <c r="K521" s="55">
        <f t="shared" si="68"/>
        <v>4970</v>
      </c>
      <c r="L521" s="55">
        <f t="shared" si="65"/>
        <v>770.00000000000011</v>
      </c>
      <c r="M521" s="88">
        <v>2128</v>
      </c>
      <c r="N521" s="47">
        <f t="shared" si="69"/>
        <v>4963</v>
      </c>
      <c r="O521" s="47"/>
      <c r="P521" s="47">
        <f t="shared" si="64"/>
        <v>4137</v>
      </c>
      <c r="Q521" s="28">
        <f t="shared" si="66"/>
        <v>9530.48</v>
      </c>
      <c r="R521" s="47">
        <f t="shared" si="67"/>
        <v>10703</v>
      </c>
      <c r="S521" s="47">
        <f t="shared" si="70"/>
        <v>60469.520000000004</v>
      </c>
      <c r="T521" s="51" t="s">
        <v>45</v>
      </c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</row>
    <row r="522" spans="1:56" s="12" customFormat="1" x14ac:dyDescent="0.25">
      <c r="A522" s="85">
        <v>516</v>
      </c>
      <c r="B522" s="24" t="s">
        <v>801</v>
      </c>
      <c r="C522" s="85" t="s">
        <v>935</v>
      </c>
      <c r="D522" s="24" t="s">
        <v>774</v>
      </c>
      <c r="E522" s="24" t="s">
        <v>153</v>
      </c>
      <c r="F522" s="25" t="s">
        <v>943</v>
      </c>
      <c r="G522" s="45">
        <v>70000</v>
      </c>
      <c r="H522" s="45">
        <v>5051</v>
      </c>
      <c r="I522" s="28">
        <v>25</v>
      </c>
      <c r="J522" s="88">
        <v>2009</v>
      </c>
      <c r="K522" s="55">
        <f t="shared" si="68"/>
        <v>4970</v>
      </c>
      <c r="L522" s="55">
        <f t="shared" si="65"/>
        <v>770.00000000000011</v>
      </c>
      <c r="M522" s="88">
        <v>2128</v>
      </c>
      <c r="N522" s="47">
        <f t="shared" si="69"/>
        <v>4963</v>
      </c>
      <c r="O522" s="47"/>
      <c r="P522" s="47">
        <f t="shared" si="64"/>
        <v>4137</v>
      </c>
      <c r="Q522" s="28">
        <f t="shared" si="66"/>
        <v>9213</v>
      </c>
      <c r="R522" s="47">
        <f t="shared" si="67"/>
        <v>10703</v>
      </c>
      <c r="S522" s="47">
        <f t="shared" si="70"/>
        <v>60787</v>
      </c>
      <c r="T522" s="51" t="s">
        <v>45</v>
      </c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</row>
    <row r="523" spans="1:56" s="12" customFormat="1" x14ac:dyDescent="0.25">
      <c r="A523" s="85">
        <v>517</v>
      </c>
      <c r="B523" s="24" t="s">
        <v>802</v>
      </c>
      <c r="C523" s="85" t="s">
        <v>935</v>
      </c>
      <c r="D523" s="24" t="s">
        <v>774</v>
      </c>
      <c r="E523" s="24" t="s">
        <v>861</v>
      </c>
      <c r="F523" s="25" t="s">
        <v>943</v>
      </c>
      <c r="G523" s="45">
        <v>75000</v>
      </c>
      <c r="H523" s="45">
        <v>5991.9</v>
      </c>
      <c r="I523" s="28">
        <v>25</v>
      </c>
      <c r="J523" s="88">
        <v>2152.5</v>
      </c>
      <c r="K523" s="55">
        <f t="shared" si="68"/>
        <v>5324.9999999999991</v>
      </c>
      <c r="L523" s="55">
        <f t="shared" si="65"/>
        <v>825.00000000000011</v>
      </c>
      <c r="M523" s="88">
        <v>2280</v>
      </c>
      <c r="N523" s="47">
        <f t="shared" si="69"/>
        <v>5317.5</v>
      </c>
      <c r="O523" s="47"/>
      <c r="P523" s="47">
        <f t="shared" ref="P523:P586" si="71">+J523+M523</f>
        <v>4432.5</v>
      </c>
      <c r="Q523" s="28">
        <f t="shared" si="66"/>
        <v>10449.4</v>
      </c>
      <c r="R523" s="47">
        <f t="shared" si="67"/>
        <v>11467.5</v>
      </c>
      <c r="S523" s="47">
        <f t="shared" si="70"/>
        <v>64550.6</v>
      </c>
      <c r="T523" s="51" t="s">
        <v>45</v>
      </c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</row>
    <row r="524" spans="1:56" s="12" customFormat="1" x14ac:dyDescent="0.25">
      <c r="A524" s="85">
        <v>518</v>
      </c>
      <c r="B524" s="24" t="s">
        <v>804</v>
      </c>
      <c r="C524" s="85" t="s">
        <v>934</v>
      </c>
      <c r="D524" s="24" t="s">
        <v>774</v>
      </c>
      <c r="E524" s="24" t="s">
        <v>153</v>
      </c>
      <c r="F524" s="25" t="s">
        <v>943</v>
      </c>
      <c r="G524" s="45">
        <v>70000</v>
      </c>
      <c r="H524" s="45">
        <v>5051</v>
      </c>
      <c r="I524" s="28">
        <v>25</v>
      </c>
      <c r="J524" s="88">
        <v>2009</v>
      </c>
      <c r="K524" s="55">
        <f t="shared" si="68"/>
        <v>4970</v>
      </c>
      <c r="L524" s="55">
        <f t="shared" si="65"/>
        <v>770.00000000000011</v>
      </c>
      <c r="M524" s="88">
        <v>2128</v>
      </c>
      <c r="N524" s="47">
        <f t="shared" si="69"/>
        <v>4963</v>
      </c>
      <c r="O524" s="47"/>
      <c r="P524" s="47">
        <f t="shared" si="71"/>
        <v>4137</v>
      </c>
      <c r="Q524" s="28">
        <f t="shared" si="66"/>
        <v>9213</v>
      </c>
      <c r="R524" s="47">
        <f t="shared" si="67"/>
        <v>10703</v>
      </c>
      <c r="S524" s="47">
        <f t="shared" si="70"/>
        <v>60787</v>
      </c>
      <c r="T524" s="51" t="s">
        <v>45</v>
      </c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</row>
    <row r="525" spans="1:56" s="12" customFormat="1" x14ac:dyDescent="0.25">
      <c r="A525" s="85">
        <v>519</v>
      </c>
      <c r="B525" s="24" t="s">
        <v>789</v>
      </c>
      <c r="C525" s="85" t="s">
        <v>934</v>
      </c>
      <c r="D525" s="24" t="s">
        <v>774</v>
      </c>
      <c r="E525" s="24" t="s">
        <v>153</v>
      </c>
      <c r="F525" s="25" t="s">
        <v>943</v>
      </c>
      <c r="G525" s="45">
        <v>70000</v>
      </c>
      <c r="H525" s="45">
        <v>5368.48</v>
      </c>
      <c r="I525" s="28">
        <v>25</v>
      </c>
      <c r="J525" s="88">
        <v>2009</v>
      </c>
      <c r="K525" s="55">
        <f t="shared" si="68"/>
        <v>4970</v>
      </c>
      <c r="L525" s="55">
        <f t="shared" si="65"/>
        <v>770.00000000000011</v>
      </c>
      <c r="M525" s="88">
        <v>2128</v>
      </c>
      <c r="N525" s="47">
        <f t="shared" si="69"/>
        <v>4963</v>
      </c>
      <c r="O525" s="47"/>
      <c r="P525" s="47">
        <f t="shared" si="71"/>
        <v>4137</v>
      </c>
      <c r="Q525" s="28">
        <f t="shared" si="66"/>
        <v>9530.48</v>
      </c>
      <c r="R525" s="47">
        <f t="shared" si="67"/>
        <v>10703</v>
      </c>
      <c r="S525" s="47">
        <f t="shared" si="70"/>
        <v>60469.520000000004</v>
      </c>
      <c r="T525" s="51" t="s">
        <v>45</v>
      </c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</row>
    <row r="526" spans="1:56" s="12" customFormat="1" x14ac:dyDescent="0.25">
      <c r="A526" s="85">
        <v>520</v>
      </c>
      <c r="B526" s="24" t="s">
        <v>793</v>
      </c>
      <c r="C526" s="85" t="s">
        <v>935</v>
      </c>
      <c r="D526" s="24" t="s">
        <v>774</v>
      </c>
      <c r="E526" s="24" t="s">
        <v>153</v>
      </c>
      <c r="F526" s="25" t="s">
        <v>943</v>
      </c>
      <c r="G526" s="45">
        <v>70000</v>
      </c>
      <c r="H526" s="45">
        <v>5368.48</v>
      </c>
      <c r="I526" s="28">
        <v>25</v>
      </c>
      <c r="J526" s="88">
        <v>2009</v>
      </c>
      <c r="K526" s="55">
        <f t="shared" si="68"/>
        <v>4970</v>
      </c>
      <c r="L526" s="55">
        <f t="shared" si="65"/>
        <v>770.00000000000011</v>
      </c>
      <c r="M526" s="88">
        <v>2128</v>
      </c>
      <c r="N526" s="47">
        <f t="shared" si="69"/>
        <v>4963</v>
      </c>
      <c r="O526" s="47"/>
      <c r="P526" s="47">
        <f t="shared" si="71"/>
        <v>4137</v>
      </c>
      <c r="Q526" s="28">
        <f t="shared" si="66"/>
        <v>9530.48</v>
      </c>
      <c r="R526" s="47">
        <f t="shared" si="67"/>
        <v>10703</v>
      </c>
      <c r="S526" s="47">
        <f t="shared" si="70"/>
        <v>60469.520000000004</v>
      </c>
      <c r="T526" s="51" t="s">
        <v>45</v>
      </c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</row>
    <row r="527" spans="1:56" s="12" customFormat="1" x14ac:dyDescent="0.25">
      <c r="A527" s="85">
        <v>521</v>
      </c>
      <c r="B527" s="24" t="s">
        <v>795</v>
      </c>
      <c r="C527" s="85" t="s">
        <v>935</v>
      </c>
      <c r="D527" s="24" t="s">
        <v>774</v>
      </c>
      <c r="E527" s="24" t="s">
        <v>153</v>
      </c>
      <c r="F527" s="25" t="s">
        <v>943</v>
      </c>
      <c r="G527" s="45">
        <v>70000</v>
      </c>
      <c r="H527" s="45">
        <v>5051</v>
      </c>
      <c r="I527" s="28">
        <v>25</v>
      </c>
      <c r="J527" s="88">
        <v>2009</v>
      </c>
      <c r="K527" s="55">
        <f t="shared" si="68"/>
        <v>4970</v>
      </c>
      <c r="L527" s="55">
        <f t="shared" si="65"/>
        <v>770.00000000000011</v>
      </c>
      <c r="M527" s="88">
        <v>2128</v>
      </c>
      <c r="N527" s="47">
        <f t="shared" si="69"/>
        <v>4963</v>
      </c>
      <c r="O527" s="47"/>
      <c r="P527" s="47">
        <f t="shared" si="71"/>
        <v>4137</v>
      </c>
      <c r="Q527" s="28">
        <f t="shared" si="66"/>
        <v>9213</v>
      </c>
      <c r="R527" s="47">
        <f t="shared" si="67"/>
        <v>10703</v>
      </c>
      <c r="S527" s="47">
        <f t="shared" si="70"/>
        <v>60787</v>
      </c>
      <c r="T527" s="51" t="s">
        <v>45</v>
      </c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</row>
    <row r="528" spans="1:56" s="12" customFormat="1" x14ac:dyDescent="0.25">
      <c r="A528" s="85">
        <v>522</v>
      </c>
      <c r="B528" s="24" t="s">
        <v>701</v>
      </c>
      <c r="C528" s="85" t="s">
        <v>934</v>
      </c>
      <c r="D528" s="24" t="s">
        <v>774</v>
      </c>
      <c r="E528" s="24" t="s">
        <v>153</v>
      </c>
      <c r="F528" s="25" t="s">
        <v>943</v>
      </c>
      <c r="G528" s="45">
        <v>70000</v>
      </c>
      <c r="H528" s="45">
        <v>5368.48</v>
      </c>
      <c r="I528" s="28">
        <v>25</v>
      </c>
      <c r="J528" s="88">
        <v>2009</v>
      </c>
      <c r="K528" s="55">
        <f t="shared" si="68"/>
        <v>4970</v>
      </c>
      <c r="L528" s="55">
        <f t="shared" si="65"/>
        <v>770.00000000000011</v>
      </c>
      <c r="M528" s="88">
        <v>2128</v>
      </c>
      <c r="N528" s="47">
        <f t="shared" si="69"/>
        <v>4963</v>
      </c>
      <c r="O528" s="47"/>
      <c r="P528" s="47">
        <f t="shared" si="71"/>
        <v>4137</v>
      </c>
      <c r="Q528" s="28">
        <f t="shared" si="66"/>
        <v>9530.48</v>
      </c>
      <c r="R528" s="47">
        <f t="shared" si="67"/>
        <v>10703</v>
      </c>
      <c r="S528" s="47">
        <f t="shared" si="70"/>
        <v>60469.520000000004</v>
      </c>
      <c r="T528" s="51" t="s">
        <v>45</v>
      </c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</row>
    <row r="529" spans="1:56" s="12" customFormat="1" x14ac:dyDescent="0.25">
      <c r="A529" s="85">
        <v>523</v>
      </c>
      <c r="B529" s="24" t="s">
        <v>796</v>
      </c>
      <c r="C529" s="85" t="s">
        <v>934</v>
      </c>
      <c r="D529" s="24" t="s">
        <v>774</v>
      </c>
      <c r="E529" s="24" t="s">
        <v>153</v>
      </c>
      <c r="F529" s="25" t="s">
        <v>943</v>
      </c>
      <c r="G529" s="45">
        <v>70000</v>
      </c>
      <c r="H529" s="45">
        <v>5368.48</v>
      </c>
      <c r="I529" s="28">
        <v>25</v>
      </c>
      <c r="J529" s="88">
        <v>2009</v>
      </c>
      <c r="K529" s="55">
        <f t="shared" si="68"/>
        <v>4970</v>
      </c>
      <c r="L529" s="55">
        <f t="shared" si="65"/>
        <v>770.00000000000011</v>
      </c>
      <c r="M529" s="88">
        <v>2128</v>
      </c>
      <c r="N529" s="47">
        <f t="shared" si="69"/>
        <v>4963</v>
      </c>
      <c r="O529" s="47"/>
      <c r="P529" s="47">
        <f t="shared" si="71"/>
        <v>4137</v>
      </c>
      <c r="Q529" s="28">
        <f t="shared" si="66"/>
        <v>9530.48</v>
      </c>
      <c r="R529" s="47">
        <f t="shared" si="67"/>
        <v>10703</v>
      </c>
      <c r="S529" s="47">
        <f t="shared" si="70"/>
        <v>60469.520000000004</v>
      </c>
      <c r="T529" s="51" t="s">
        <v>45</v>
      </c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</row>
    <row r="530" spans="1:56" s="12" customFormat="1" x14ac:dyDescent="0.25">
      <c r="A530" s="85">
        <v>524</v>
      </c>
      <c r="B530" s="24" t="s">
        <v>799</v>
      </c>
      <c r="C530" s="85" t="s">
        <v>934</v>
      </c>
      <c r="D530" s="24" t="s">
        <v>774</v>
      </c>
      <c r="E530" s="24" t="s">
        <v>153</v>
      </c>
      <c r="F530" s="25" t="s">
        <v>943</v>
      </c>
      <c r="G530" s="45">
        <v>70000</v>
      </c>
      <c r="H530" s="45">
        <v>5051</v>
      </c>
      <c r="I530" s="28">
        <v>25</v>
      </c>
      <c r="J530" s="88">
        <v>2009</v>
      </c>
      <c r="K530" s="55">
        <f t="shared" si="68"/>
        <v>4970</v>
      </c>
      <c r="L530" s="55">
        <f t="shared" ref="L530:L593" si="72">+G530*1.1%</f>
        <v>770.00000000000011</v>
      </c>
      <c r="M530" s="88">
        <v>2128</v>
      </c>
      <c r="N530" s="47">
        <f t="shared" si="69"/>
        <v>4963</v>
      </c>
      <c r="O530" s="47"/>
      <c r="P530" s="47">
        <f t="shared" si="71"/>
        <v>4137</v>
      </c>
      <c r="Q530" s="28">
        <f t="shared" si="66"/>
        <v>9213</v>
      </c>
      <c r="R530" s="47">
        <f t="shared" si="67"/>
        <v>10703</v>
      </c>
      <c r="S530" s="47">
        <f t="shared" si="70"/>
        <v>60787</v>
      </c>
      <c r="T530" s="51" t="s">
        <v>45</v>
      </c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</row>
    <row r="531" spans="1:56" s="12" customFormat="1" x14ac:dyDescent="0.25">
      <c r="A531" s="85">
        <v>525</v>
      </c>
      <c r="B531" s="24" t="s">
        <v>460</v>
      </c>
      <c r="C531" s="85" t="s">
        <v>935</v>
      </c>
      <c r="D531" s="24" t="s">
        <v>774</v>
      </c>
      <c r="E531" s="24" t="s">
        <v>153</v>
      </c>
      <c r="F531" s="25" t="s">
        <v>943</v>
      </c>
      <c r="G531" s="26">
        <v>70000</v>
      </c>
      <c r="H531" s="26">
        <v>5368.48</v>
      </c>
      <c r="I531" s="28">
        <v>25</v>
      </c>
      <c r="J531" s="49">
        <v>2009</v>
      </c>
      <c r="K531" s="50">
        <f t="shared" si="68"/>
        <v>4970</v>
      </c>
      <c r="L531" s="50">
        <f t="shared" si="72"/>
        <v>770.00000000000011</v>
      </c>
      <c r="M531" s="49">
        <v>2128</v>
      </c>
      <c r="N531" s="28">
        <f t="shared" si="69"/>
        <v>4963</v>
      </c>
      <c r="O531" s="28"/>
      <c r="P531" s="28">
        <f t="shared" si="71"/>
        <v>4137</v>
      </c>
      <c r="Q531" s="28">
        <f t="shared" si="66"/>
        <v>9530.48</v>
      </c>
      <c r="R531" s="28">
        <f t="shared" si="67"/>
        <v>10703</v>
      </c>
      <c r="S531" s="28">
        <f t="shared" si="70"/>
        <v>60469.520000000004</v>
      </c>
      <c r="T531" s="51" t="s">
        <v>45</v>
      </c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</row>
    <row r="532" spans="1:56" s="12" customFormat="1" x14ac:dyDescent="0.25">
      <c r="A532" s="85">
        <v>526</v>
      </c>
      <c r="B532" s="24" t="s">
        <v>784</v>
      </c>
      <c r="C532" s="85" t="s">
        <v>935</v>
      </c>
      <c r="D532" s="24" t="s">
        <v>774</v>
      </c>
      <c r="E532" s="24" t="s">
        <v>177</v>
      </c>
      <c r="F532" s="25" t="s">
        <v>943</v>
      </c>
      <c r="G532" s="45">
        <v>45000</v>
      </c>
      <c r="H532" s="88">
        <v>1148.33</v>
      </c>
      <c r="I532" s="28">
        <v>25</v>
      </c>
      <c r="J532" s="88">
        <v>1291.5</v>
      </c>
      <c r="K532" s="55">
        <f t="shared" si="68"/>
        <v>3194.9999999999995</v>
      </c>
      <c r="L532" s="55">
        <f t="shared" si="72"/>
        <v>495.00000000000006</v>
      </c>
      <c r="M532" s="88">
        <v>1368</v>
      </c>
      <c r="N532" s="47">
        <f t="shared" si="69"/>
        <v>3190.5</v>
      </c>
      <c r="O532" s="47"/>
      <c r="P532" s="47">
        <f t="shared" si="71"/>
        <v>2659.5</v>
      </c>
      <c r="Q532" s="28">
        <f t="shared" si="66"/>
        <v>3832.83</v>
      </c>
      <c r="R532" s="47">
        <f t="shared" si="67"/>
        <v>6880.5</v>
      </c>
      <c r="S532" s="47">
        <f t="shared" si="70"/>
        <v>41167.17</v>
      </c>
      <c r="T532" s="51" t="s">
        <v>45</v>
      </c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</row>
    <row r="533" spans="1:56" s="12" customFormat="1" x14ac:dyDescent="0.25">
      <c r="A533" s="85">
        <v>527</v>
      </c>
      <c r="B533" s="24" t="s">
        <v>800</v>
      </c>
      <c r="C533" s="85" t="s">
        <v>935</v>
      </c>
      <c r="D533" s="24" t="s">
        <v>774</v>
      </c>
      <c r="E533" s="24" t="s">
        <v>177</v>
      </c>
      <c r="F533" s="25" t="s">
        <v>943</v>
      </c>
      <c r="G533" s="45">
        <v>45000</v>
      </c>
      <c r="H533" s="88">
        <v>1148.33</v>
      </c>
      <c r="I533" s="28">
        <v>25</v>
      </c>
      <c r="J533" s="88">
        <v>1291.5</v>
      </c>
      <c r="K533" s="55">
        <f t="shared" si="68"/>
        <v>3194.9999999999995</v>
      </c>
      <c r="L533" s="55">
        <f t="shared" si="72"/>
        <v>495.00000000000006</v>
      </c>
      <c r="M533" s="88">
        <v>1368</v>
      </c>
      <c r="N533" s="47">
        <f t="shared" si="69"/>
        <v>3190.5</v>
      </c>
      <c r="O533" s="47"/>
      <c r="P533" s="47">
        <f t="shared" si="71"/>
        <v>2659.5</v>
      </c>
      <c r="Q533" s="28">
        <f t="shared" si="66"/>
        <v>3832.83</v>
      </c>
      <c r="R533" s="47">
        <f t="shared" si="67"/>
        <v>6880.5</v>
      </c>
      <c r="S533" s="47">
        <f t="shared" si="70"/>
        <v>41167.17</v>
      </c>
      <c r="T533" s="51" t="s">
        <v>45</v>
      </c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</row>
    <row r="534" spans="1:56" s="12" customFormat="1" x14ac:dyDescent="0.25">
      <c r="A534" s="85">
        <v>528</v>
      </c>
      <c r="B534" s="24" t="s">
        <v>776</v>
      </c>
      <c r="C534" s="85" t="s">
        <v>935</v>
      </c>
      <c r="D534" s="24" t="s">
        <v>774</v>
      </c>
      <c r="E534" s="24" t="s">
        <v>900</v>
      </c>
      <c r="F534" s="25" t="s">
        <v>943</v>
      </c>
      <c r="G534" s="45">
        <v>41000</v>
      </c>
      <c r="H534" s="46">
        <v>345.68</v>
      </c>
      <c r="I534" s="28">
        <v>25</v>
      </c>
      <c r="J534" s="88">
        <v>1176.7</v>
      </c>
      <c r="K534" s="55">
        <f t="shared" si="68"/>
        <v>2910.9999999999995</v>
      </c>
      <c r="L534" s="55">
        <f t="shared" si="72"/>
        <v>451.00000000000006</v>
      </c>
      <c r="M534" s="88">
        <v>1246.4000000000001</v>
      </c>
      <c r="N534" s="47">
        <f t="shared" si="69"/>
        <v>2906.9</v>
      </c>
      <c r="O534" s="47"/>
      <c r="P534" s="47">
        <f t="shared" si="71"/>
        <v>2423.1000000000004</v>
      </c>
      <c r="Q534" s="28">
        <f t="shared" si="66"/>
        <v>2793.78</v>
      </c>
      <c r="R534" s="47">
        <f t="shared" si="67"/>
        <v>6268.9</v>
      </c>
      <c r="S534" s="47">
        <f t="shared" si="70"/>
        <v>38206.22</v>
      </c>
      <c r="T534" s="51" t="s">
        <v>45</v>
      </c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</row>
    <row r="535" spans="1:56" s="12" customFormat="1" x14ac:dyDescent="0.25">
      <c r="A535" s="85">
        <v>529</v>
      </c>
      <c r="B535" s="24" t="s">
        <v>786</v>
      </c>
      <c r="C535" s="85" t="s">
        <v>935</v>
      </c>
      <c r="D535" s="24" t="s">
        <v>774</v>
      </c>
      <c r="E535" s="24" t="s">
        <v>122</v>
      </c>
      <c r="F535" s="25" t="s">
        <v>942</v>
      </c>
      <c r="G535" s="45">
        <v>42000</v>
      </c>
      <c r="H535" s="45">
        <v>486.81</v>
      </c>
      <c r="I535" s="28">
        <v>25</v>
      </c>
      <c r="J535" s="88">
        <v>1205.4000000000001</v>
      </c>
      <c r="K535" s="55">
        <f t="shared" si="68"/>
        <v>2981.9999999999995</v>
      </c>
      <c r="L535" s="55">
        <f t="shared" si="72"/>
        <v>462.00000000000006</v>
      </c>
      <c r="M535" s="88">
        <v>1276.8</v>
      </c>
      <c r="N535" s="47">
        <f t="shared" si="69"/>
        <v>2977.8</v>
      </c>
      <c r="O535" s="47"/>
      <c r="P535" s="47">
        <f t="shared" si="71"/>
        <v>2482.1999999999998</v>
      </c>
      <c r="Q535" s="28">
        <f t="shared" ref="Q535:Q598" si="73">+H535+I535+J535+M535+O535</f>
        <v>2994.01</v>
      </c>
      <c r="R535" s="47">
        <f t="shared" si="67"/>
        <v>6421.7999999999993</v>
      </c>
      <c r="S535" s="47">
        <f t="shared" si="70"/>
        <v>39005.99</v>
      </c>
      <c r="T535" s="51" t="s">
        <v>45</v>
      </c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</row>
    <row r="536" spans="1:56" s="12" customFormat="1" x14ac:dyDescent="0.25">
      <c r="A536" s="85">
        <v>530</v>
      </c>
      <c r="B536" s="24" t="s">
        <v>775</v>
      </c>
      <c r="C536" s="85" t="s">
        <v>934</v>
      </c>
      <c r="D536" s="24" t="s">
        <v>774</v>
      </c>
      <c r="E536" s="24" t="s">
        <v>109</v>
      </c>
      <c r="F536" s="25" t="s">
        <v>943</v>
      </c>
      <c r="G536" s="45">
        <v>25000</v>
      </c>
      <c r="H536" s="46">
        <v>0</v>
      </c>
      <c r="I536" s="28">
        <v>25</v>
      </c>
      <c r="J536" s="88">
        <v>717.5</v>
      </c>
      <c r="K536" s="55">
        <f t="shared" si="68"/>
        <v>1774.9999999999998</v>
      </c>
      <c r="L536" s="55">
        <f t="shared" si="72"/>
        <v>275</v>
      </c>
      <c r="M536" s="88">
        <v>760</v>
      </c>
      <c r="N536" s="47">
        <f t="shared" si="69"/>
        <v>1772.5000000000002</v>
      </c>
      <c r="O536" s="47"/>
      <c r="P536" s="47">
        <f t="shared" si="71"/>
        <v>1477.5</v>
      </c>
      <c r="Q536" s="28">
        <f t="shared" si="73"/>
        <v>1502.5</v>
      </c>
      <c r="R536" s="47">
        <f t="shared" si="67"/>
        <v>3822.5</v>
      </c>
      <c r="S536" s="47">
        <f t="shared" si="70"/>
        <v>23497.5</v>
      </c>
      <c r="T536" s="51" t="s">
        <v>45</v>
      </c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</row>
    <row r="537" spans="1:56" s="12" customFormat="1" x14ac:dyDescent="0.25">
      <c r="A537" s="85">
        <v>531</v>
      </c>
      <c r="B537" s="24" t="s">
        <v>780</v>
      </c>
      <c r="C537" s="85" t="s">
        <v>934</v>
      </c>
      <c r="D537" s="24" t="s">
        <v>774</v>
      </c>
      <c r="E537" s="24" t="s">
        <v>123</v>
      </c>
      <c r="F537" s="25" t="s">
        <v>943</v>
      </c>
      <c r="G537" s="45">
        <v>25000</v>
      </c>
      <c r="H537" s="46">
        <v>0</v>
      </c>
      <c r="I537" s="28">
        <v>25</v>
      </c>
      <c r="J537" s="88">
        <v>717.5</v>
      </c>
      <c r="K537" s="55">
        <f t="shared" si="68"/>
        <v>1774.9999999999998</v>
      </c>
      <c r="L537" s="55">
        <f t="shared" si="72"/>
        <v>275</v>
      </c>
      <c r="M537" s="88">
        <v>760</v>
      </c>
      <c r="N537" s="47">
        <f t="shared" si="69"/>
        <v>1772.5000000000002</v>
      </c>
      <c r="O537" s="47"/>
      <c r="P537" s="47">
        <f t="shared" si="71"/>
        <v>1477.5</v>
      </c>
      <c r="Q537" s="28">
        <f t="shared" si="73"/>
        <v>1502.5</v>
      </c>
      <c r="R537" s="47">
        <f t="shared" ref="R537:R600" si="74">+K537+L537+N537</f>
        <v>3822.5</v>
      </c>
      <c r="S537" s="47">
        <f t="shared" si="70"/>
        <v>23497.5</v>
      </c>
      <c r="T537" s="51" t="s">
        <v>45</v>
      </c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</row>
    <row r="538" spans="1:56" s="12" customFormat="1" x14ac:dyDescent="0.25">
      <c r="A538" s="85">
        <v>532</v>
      </c>
      <c r="B538" s="24" t="s">
        <v>777</v>
      </c>
      <c r="C538" s="85" t="s">
        <v>934</v>
      </c>
      <c r="D538" s="24" t="s">
        <v>774</v>
      </c>
      <c r="E538" s="24" t="s">
        <v>37</v>
      </c>
      <c r="F538" s="25" t="s">
        <v>943</v>
      </c>
      <c r="G538" s="45">
        <v>25000</v>
      </c>
      <c r="H538" s="46">
        <v>0</v>
      </c>
      <c r="I538" s="28">
        <v>25</v>
      </c>
      <c r="J538" s="88">
        <v>717.5</v>
      </c>
      <c r="K538" s="55">
        <f t="shared" si="68"/>
        <v>1774.9999999999998</v>
      </c>
      <c r="L538" s="55">
        <f t="shared" si="72"/>
        <v>275</v>
      </c>
      <c r="M538" s="88">
        <v>760</v>
      </c>
      <c r="N538" s="47">
        <f t="shared" si="69"/>
        <v>1772.5000000000002</v>
      </c>
      <c r="O538" s="47"/>
      <c r="P538" s="47">
        <f t="shared" si="71"/>
        <v>1477.5</v>
      </c>
      <c r="Q538" s="28">
        <f t="shared" si="73"/>
        <v>1502.5</v>
      </c>
      <c r="R538" s="47">
        <f t="shared" si="74"/>
        <v>3822.5</v>
      </c>
      <c r="S538" s="47">
        <f t="shared" si="70"/>
        <v>23497.5</v>
      </c>
      <c r="T538" s="51" t="s">
        <v>45</v>
      </c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</row>
    <row r="539" spans="1:56" s="12" customFormat="1" x14ac:dyDescent="0.25">
      <c r="A539" s="85">
        <v>533</v>
      </c>
      <c r="B539" s="24" t="s">
        <v>779</v>
      </c>
      <c r="C539" s="85" t="s">
        <v>934</v>
      </c>
      <c r="D539" s="24" t="s">
        <v>774</v>
      </c>
      <c r="E539" s="24" t="s">
        <v>37</v>
      </c>
      <c r="F539" s="25" t="s">
        <v>943</v>
      </c>
      <c r="G539" s="45">
        <v>25000</v>
      </c>
      <c r="H539" s="46">
        <v>0</v>
      </c>
      <c r="I539" s="28">
        <v>25</v>
      </c>
      <c r="J539" s="88">
        <v>717.5</v>
      </c>
      <c r="K539" s="55">
        <f t="shared" si="68"/>
        <v>1774.9999999999998</v>
      </c>
      <c r="L539" s="55">
        <f t="shared" si="72"/>
        <v>275</v>
      </c>
      <c r="M539" s="88">
        <v>760</v>
      </c>
      <c r="N539" s="47">
        <f t="shared" si="69"/>
        <v>1772.5000000000002</v>
      </c>
      <c r="O539" s="47"/>
      <c r="P539" s="47">
        <f t="shared" si="71"/>
        <v>1477.5</v>
      </c>
      <c r="Q539" s="28">
        <f t="shared" si="73"/>
        <v>1502.5</v>
      </c>
      <c r="R539" s="47">
        <f t="shared" si="74"/>
        <v>3822.5</v>
      </c>
      <c r="S539" s="47">
        <f t="shared" si="70"/>
        <v>23497.5</v>
      </c>
      <c r="T539" s="51" t="s">
        <v>45</v>
      </c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</row>
    <row r="540" spans="1:56" s="12" customFormat="1" x14ac:dyDescent="0.25">
      <c r="A540" s="85">
        <v>534</v>
      </c>
      <c r="B540" s="24" t="s">
        <v>785</v>
      </c>
      <c r="C540" s="85" t="s">
        <v>935</v>
      </c>
      <c r="D540" s="24" t="s">
        <v>774</v>
      </c>
      <c r="E540" s="24" t="s">
        <v>37</v>
      </c>
      <c r="F540" s="25" t="s">
        <v>943</v>
      </c>
      <c r="G540" s="45">
        <v>25000</v>
      </c>
      <c r="H540" s="46">
        <v>0</v>
      </c>
      <c r="I540" s="28">
        <v>25</v>
      </c>
      <c r="J540" s="88">
        <v>717.5</v>
      </c>
      <c r="K540" s="55">
        <f t="shared" si="68"/>
        <v>1774.9999999999998</v>
      </c>
      <c r="L540" s="55">
        <f t="shared" si="72"/>
        <v>275</v>
      </c>
      <c r="M540" s="88">
        <v>760</v>
      </c>
      <c r="N540" s="47">
        <f t="shared" si="69"/>
        <v>1772.5000000000002</v>
      </c>
      <c r="O540" s="47"/>
      <c r="P540" s="47">
        <f t="shared" si="71"/>
        <v>1477.5</v>
      </c>
      <c r="Q540" s="28">
        <f t="shared" si="73"/>
        <v>1502.5</v>
      </c>
      <c r="R540" s="47">
        <f t="shared" si="74"/>
        <v>3822.5</v>
      </c>
      <c r="S540" s="47">
        <f t="shared" si="70"/>
        <v>23497.5</v>
      </c>
      <c r="T540" s="51" t="s">
        <v>45</v>
      </c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</row>
    <row r="541" spans="1:56" s="12" customFormat="1" x14ac:dyDescent="0.25">
      <c r="A541" s="85">
        <v>535</v>
      </c>
      <c r="B541" s="24" t="s">
        <v>791</v>
      </c>
      <c r="C541" s="85" t="s">
        <v>934</v>
      </c>
      <c r="D541" s="24" t="s">
        <v>774</v>
      </c>
      <c r="E541" s="24" t="s">
        <v>70</v>
      </c>
      <c r="F541" s="25" t="s">
        <v>942</v>
      </c>
      <c r="G541" s="45">
        <v>25000</v>
      </c>
      <c r="H541" s="46">
        <v>0</v>
      </c>
      <c r="I541" s="28">
        <v>25</v>
      </c>
      <c r="J541" s="88">
        <v>717.5</v>
      </c>
      <c r="K541" s="55">
        <f t="shared" si="68"/>
        <v>1774.9999999999998</v>
      </c>
      <c r="L541" s="55">
        <f t="shared" si="72"/>
        <v>275</v>
      </c>
      <c r="M541" s="88">
        <v>760</v>
      </c>
      <c r="N541" s="47">
        <f t="shared" si="69"/>
        <v>1772.5000000000002</v>
      </c>
      <c r="O541" s="47"/>
      <c r="P541" s="47">
        <f t="shared" si="71"/>
        <v>1477.5</v>
      </c>
      <c r="Q541" s="28">
        <f t="shared" si="73"/>
        <v>1502.5</v>
      </c>
      <c r="R541" s="47">
        <f t="shared" si="74"/>
        <v>3822.5</v>
      </c>
      <c r="S541" s="47">
        <f t="shared" si="70"/>
        <v>23497.5</v>
      </c>
      <c r="T541" s="51" t="s">
        <v>45</v>
      </c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</row>
    <row r="542" spans="1:56" s="12" customFormat="1" x14ac:dyDescent="0.25">
      <c r="A542" s="85">
        <v>536</v>
      </c>
      <c r="B542" s="24" t="s">
        <v>1084</v>
      </c>
      <c r="C542" s="85" t="s">
        <v>934</v>
      </c>
      <c r="D542" s="24" t="s">
        <v>774</v>
      </c>
      <c r="E542" s="24" t="s">
        <v>931</v>
      </c>
      <c r="F542" s="25" t="s">
        <v>942</v>
      </c>
      <c r="G542" s="45">
        <v>16500</v>
      </c>
      <c r="H542" s="27">
        <v>0</v>
      </c>
      <c r="I542" s="28">
        <v>25</v>
      </c>
      <c r="J542" s="88">
        <v>473.55</v>
      </c>
      <c r="K542" s="55">
        <f t="shared" si="68"/>
        <v>1171.5</v>
      </c>
      <c r="L542" s="55">
        <f t="shared" si="72"/>
        <v>181.50000000000003</v>
      </c>
      <c r="M542" s="88">
        <v>501.6</v>
      </c>
      <c r="N542" s="47">
        <f t="shared" si="69"/>
        <v>1169.8500000000001</v>
      </c>
      <c r="O542" s="47"/>
      <c r="P542" s="47">
        <f t="shared" si="71"/>
        <v>975.15000000000009</v>
      </c>
      <c r="Q542" s="28">
        <f t="shared" si="73"/>
        <v>1000.1500000000001</v>
      </c>
      <c r="R542" s="47">
        <f t="shared" si="74"/>
        <v>2522.8500000000004</v>
      </c>
      <c r="S542" s="47">
        <f t="shared" si="70"/>
        <v>15499.85</v>
      </c>
      <c r="T542" s="51" t="s">
        <v>45</v>
      </c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</row>
    <row r="543" spans="1:56" s="12" customFormat="1" x14ac:dyDescent="0.25">
      <c r="A543" s="85">
        <v>537</v>
      </c>
      <c r="B543" s="24" t="s">
        <v>1091</v>
      </c>
      <c r="C543" s="85" t="s">
        <v>934</v>
      </c>
      <c r="D543" s="24" t="s">
        <v>774</v>
      </c>
      <c r="E543" s="24" t="s">
        <v>37</v>
      </c>
      <c r="F543" s="25" t="s">
        <v>942</v>
      </c>
      <c r="G543" s="45">
        <v>25000</v>
      </c>
      <c r="H543" s="27">
        <v>0</v>
      </c>
      <c r="I543" s="28">
        <v>25</v>
      </c>
      <c r="J543" s="88">
        <v>717.5</v>
      </c>
      <c r="K543" s="55">
        <f t="shared" si="68"/>
        <v>1774.9999999999998</v>
      </c>
      <c r="L543" s="55">
        <f t="shared" si="72"/>
        <v>275</v>
      </c>
      <c r="M543" s="88">
        <v>760</v>
      </c>
      <c r="N543" s="47">
        <f t="shared" si="69"/>
        <v>1772.5000000000002</v>
      </c>
      <c r="O543" s="47"/>
      <c r="P543" s="47">
        <f t="shared" si="71"/>
        <v>1477.5</v>
      </c>
      <c r="Q543" s="28">
        <f t="shared" si="73"/>
        <v>1502.5</v>
      </c>
      <c r="R543" s="47">
        <f t="shared" si="74"/>
        <v>3822.5</v>
      </c>
      <c r="S543" s="47">
        <f t="shared" si="70"/>
        <v>23497.5</v>
      </c>
      <c r="T543" s="51" t="s">
        <v>45</v>
      </c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</row>
    <row r="544" spans="1:56" s="12" customFormat="1" x14ac:dyDescent="0.25">
      <c r="A544" s="85">
        <v>538</v>
      </c>
      <c r="B544" s="24" t="s">
        <v>778</v>
      </c>
      <c r="C544" s="85" t="s">
        <v>934</v>
      </c>
      <c r="D544" s="24" t="s">
        <v>774</v>
      </c>
      <c r="E544" s="24" t="s">
        <v>67</v>
      </c>
      <c r="F544" s="25" t="s">
        <v>943</v>
      </c>
      <c r="G544" s="45">
        <v>25000</v>
      </c>
      <c r="H544" s="46">
        <v>0</v>
      </c>
      <c r="I544" s="28">
        <v>25</v>
      </c>
      <c r="J544" s="88">
        <v>717.5</v>
      </c>
      <c r="K544" s="55">
        <f t="shared" si="68"/>
        <v>1774.9999999999998</v>
      </c>
      <c r="L544" s="55">
        <f t="shared" si="72"/>
        <v>275</v>
      </c>
      <c r="M544" s="88">
        <v>760</v>
      </c>
      <c r="N544" s="47">
        <f t="shared" si="69"/>
        <v>1772.5000000000002</v>
      </c>
      <c r="O544" s="47"/>
      <c r="P544" s="47">
        <f t="shared" si="71"/>
        <v>1477.5</v>
      </c>
      <c r="Q544" s="28">
        <f t="shared" si="73"/>
        <v>1502.5</v>
      </c>
      <c r="R544" s="47">
        <f t="shared" si="74"/>
        <v>3822.5</v>
      </c>
      <c r="S544" s="47">
        <f t="shared" si="70"/>
        <v>23497.5</v>
      </c>
      <c r="T544" s="51" t="s">
        <v>45</v>
      </c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</row>
    <row r="545" spans="1:56" s="12" customFormat="1" x14ac:dyDescent="0.25">
      <c r="A545" s="85">
        <v>539</v>
      </c>
      <c r="B545" s="24" t="s">
        <v>787</v>
      </c>
      <c r="C545" s="85" t="s">
        <v>934</v>
      </c>
      <c r="D545" s="24" t="s">
        <v>774</v>
      </c>
      <c r="E545" s="24" t="s">
        <v>64</v>
      </c>
      <c r="F545" s="25" t="s">
        <v>943</v>
      </c>
      <c r="G545" s="45">
        <v>25000</v>
      </c>
      <c r="H545" s="46">
        <v>0</v>
      </c>
      <c r="I545" s="28">
        <v>25</v>
      </c>
      <c r="J545" s="88">
        <v>717.5</v>
      </c>
      <c r="K545" s="55">
        <f t="shared" si="68"/>
        <v>1774.9999999999998</v>
      </c>
      <c r="L545" s="55">
        <f t="shared" si="72"/>
        <v>275</v>
      </c>
      <c r="M545" s="88">
        <v>760</v>
      </c>
      <c r="N545" s="47">
        <f t="shared" si="69"/>
        <v>1772.5000000000002</v>
      </c>
      <c r="O545" s="47"/>
      <c r="P545" s="47">
        <f t="shared" si="71"/>
        <v>1477.5</v>
      </c>
      <c r="Q545" s="28">
        <f t="shared" si="73"/>
        <v>1502.5</v>
      </c>
      <c r="R545" s="47">
        <f t="shared" si="74"/>
        <v>3822.5</v>
      </c>
      <c r="S545" s="47">
        <f t="shared" si="70"/>
        <v>23497.5</v>
      </c>
      <c r="T545" s="51" t="s">
        <v>45</v>
      </c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</row>
    <row r="546" spans="1:56" s="12" customFormat="1" x14ac:dyDescent="0.25">
      <c r="A546" s="85">
        <v>540</v>
      </c>
      <c r="B546" s="24" t="s">
        <v>798</v>
      </c>
      <c r="C546" s="85" t="s">
        <v>935</v>
      </c>
      <c r="D546" s="24" t="s">
        <v>774</v>
      </c>
      <c r="E546" s="24" t="s">
        <v>153</v>
      </c>
      <c r="F546" s="25" t="s">
        <v>943</v>
      </c>
      <c r="G546" s="45">
        <v>70000</v>
      </c>
      <c r="H546" s="45">
        <v>5368.48</v>
      </c>
      <c r="I546" s="28">
        <v>25</v>
      </c>
      <c r="J546" s="88">
        <v>2009</v>
      </c>
      <c r="K546" s="55">
        <f t="shared" si="68"/>
        <v>4970</v>
      </c>
      <c r="L546" s="55">
        <f t="shared" si="72"/>
        <v>770.00000000000011</v>
      </c>
      <c r="M546" s="88">
        <v>2128</v>
      </c>
      <c r="N546" s="47">
        <f t="shared" si="69"/>
        <v>4963</v>
      </c>
      <c r="O546" s="47"/>
      <c r="P546" s="47">
        <f t="shared" si="71"/>
        <v>4137</v>
      </c>
      <c r="Q546" s="28">
        <f t="shared" si="73"/>
        <v>9530.48</v>
      </c>
      <c r="R546" s="47">
        <f t="shared" si="74"/>
        <v>10703</v>
      </c>
      <c r="S546" s="47">
        <f t="shared" si="70"/>
        <v>60469.520000000004</v>
      </c>
      <c r="T546" s="51" t="s">
        <v>45</v>
      </c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</row>
    <row r="547" spans="1:56" s="12" customFormat="1" x14ac:dyDescent="0.25">
      <c r="A547" s="85">
        <v>541</v>
      </c>
      <c r="B547" s="24" t="s">
        <v>783</v>
      </c>
      <c r="C547" s="85" t="s">
        <v>934</v>
      </c>
      <c r="D547" s="24" t="s">
        <v>774</v>
      </c>
      <c r="E547" s="24" t="s">
        <v>143</v>
      </c>
      <c r="F547" s="25" t="s">
        <v>943</v>
      </c>
      <c r="G547" s="45">
        <v>25000</v>
      </c>
      <c r="H547" s="46">
        <v>0</v>
      </c>
      <c r="I547" s="28">
        <v>25</v>
      </c>
      <c r="J547" s="88">
        <v>717.5</v>
      </c>
      <c r="K547" s="55">
        <f t="shared" si="68"/>
        <v>1774.9999999999998</v>
      </c>
      <c r="L547" s="55">
        <f t="shared" si="72"/>
        <v>275</v>
      </c>
      <c r="M547" s="88">
        <v>760</v>
      </c>
      <c r="N547" s="47">
        <f t="shared" si="69"/>
        <v>1772.5000000000002</v>
      </c>
      <c r="O547" s="47"/>
      <c r="P547" s="47">
        <f t="shared" si="71"/>
        <v>1477.5</v>
      </c>
      <c r="Q547" s="28">
        <f t="shared" si="73"/>
        <v>1502.5</v>
      </c>
      <c r="R547" s="47">
        <f t="shared" si="74"/>
        <v>3822.5</v>
      </c>
      <c r="S547" s="47">
        <f t="shared" si="70"/>
        <v>23497.5</v>
      </c>
      <c r="T547" s="51" t="s">
        <v>45</v>
      </c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</row>
    <row r="548" spans="1:56" s="12" customFormat="1" x14ac:dyDescent="0.25">
      <c r="A548" s="85">
        <v>542</v>
      </c>
      <c r="B548" s="24" t="s">
        <v>1040</v>
      </c>
      <c r="C548" s="85" t="s">
        <v>935</v>
      </c>
      <c r="D548" s="24" t="s">
        <v>774</v>
      </c>
      <c r="E548" s="24" t="s">
        <v>153</v>
      </c>
      <c r="F548" s="25" t="s">
        <v>943</v>
      </c>
      <c r="G548" s="45">
        <v>50500</v>
      </c>
      <c r="H548" s="88">
        <v>1924.57</v>
      </c>
      <c r="I548" s="28">
        <v>25</v>
      </c>
      <c r="J548" s="88">
        <v>1449.35</v>
      </c>
      <c r="K548" s="55">
        <f t="shared" si="68"/>
        <v>3585.4999999999995</v>
      </c>
      <c r="L548" s="55">
        <f t="shared" si="72"/>
        <v>555.5</v>
      </c>
      <c r="M548" s="88">
        <v>1535.2</v>
      </c>
      <c r="N548" s="47">
        <f t="shared" si="69"/>
        <v>3580.4500000000003</v>
      </c>
      <c r="O548" s="47"/>
      <c r="P548" s="47">
        <f t="shared" si="71"/>
        <v>2984.55</v>
      </c>
      <c r="Q548" s="28">
        <f t="shared" si="73"/>
        <v>4934.12</v>
      </c>
      <c r="R548" s="47">
        <f t="shared" si="74"/>
        <v>7721.4500000000007</v>
      </c>
      <c r="S548" s="47">
        <f t="shared" si="70"/>
        <v>45565.88</v>
      </c>
      <c r="T548" s="51" t="s">
        <v>45</v>
      </c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</row>
    <row r="549" spans="1:56" s="12" customFormat="1" x14ac:dyDescent="0.25">
      <c r="A549" s="85">
        <v>543</v>
      </c>
      <c r="B549" s="24" t="s">
        <v>790</v>
      </c>
      <c r="C549" s="85" t="s">
        <v>934</v>
      </c>
      <c r="D549" s="24" t="s">
        <v>774</v>
      </c>
      <c r="E549" s="24" t="s">
        <v>197</v>
      </c>
      <c r="F549" s="25" t="s">
        <v>938</v>
      </c>
      <c r="G549" s="45">
        <v>16000</v>
      </c>
      <c r="H549" s="46">
        <v>0</v>
      </c>
      <c r="I549" s="28">
        <v>25</v>
      </c>
      <c r="J549" s="88">
        <v>459.2</v>
      </c>
      <c r="K549" s="55">
        <f t="shared" si="68"/>
        <v>1136</v>
      </c>
      <c r="L549" s="55">
        <f t="shared" si="72"/>
        <v>176.00000000000003</v>
      </c>
      <c r="M549" s="88">
        <v>486.4</v>
      </c>
      <c r="N549" s="47">
        <f t="shared" si="69"/>
        <v>1134.4000000000001</v>
      </c>
      <c r="O549" s="47"/>
      <c r="P549" s="47">
        <f t="shared" si="71"/>
        <v>945.59999999999991</v>
      </c>
      <c r="Q549" s="28">
        <f t="shared" si="73"/>
        <v>970.59999999999991</v>
      </c>
      <c r="R549" s="47">
        <f t="shared" si="74"/>
        <v>2446.4</v>
      </c>
      <c r="S549" s="47">
        <f t="shared" si="70"/>
        <v>15029.4</v>
      </c>
      <c r="T549" s="51" t="s">
        <v>45</v>
      </c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</row>
    <row r="550" spans="1:56" s="18" customFormat="1" x14ac:dyDescent="0.25">
      <c r="A550" s="85">
        <v>544</v>
      </c>
      <c r="B550" s="24" t="s">
        <v>608</v>
      </c>
      <c r="C550" s="85" t="s">
        <v>934</v>
      </c>
      <c r="D550" s="24" t="s">
        <v>275</v>
      </c>
      <c r="E550" s="24" t="s">
        <v>858</v>
      </c>
      <c r="F550" s="25" t="s">
        <v>943</v>
      </c>
      <c r="G550" s="26">
        <v>85000</v>
      </c>
      <c r="H550" s="26">
        <v>8180.15</v>
      </c>
      <c r="I550" s="28">
        <v>25</v>
      </c>
      <c r="J550" s="49">
        <v>2439.5</v>
      </c>
      <c r="K550" s="50">
        <f t="shared" si="68"/>
        <v>6034.9999999999991</v>
      </c>
      <c r="L550" s="50">
        <f t="shared" si="72"/>
        <v>935.00000000000011</v>
      </c>
      <c r="M550" s="49">
        <v>2584</v>
      </c>
      <c r="N550" s="28">
        <f t="shared" si="69"/>
        <v>6026.5</v>
      </c>
      <c r="O550" s="28"/>
      <c r="P550" s="28">
        <f t="shared" si="71"/>
        <v>5023.5</v>
      </c>
      <c r="Q550" s="28">
        <f t="shared" si="73"/>
        <v>13228.65</v>
      </c>
      <c r="R550" s="28">
        <f t="shared" si="74"/>
        <v>12996.5</v>
      </c>
      <c r="S550" s="28">
        <f t="shared" si="70"/>
        <v>71771.350000000006</v>
      </c>
      <c r="T550" s="51" t="s">
        <v>45</v>
      </c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  <c r="AR550" s="58"/>
      <c r="AS550" s="58"/>
      <c r="AT550" s="58"/>
      <c r="AU550" s="58"/>
      <c r="AV550" s="58"/>
      <c r="AW550" s="58"/>
      <c r="AX550" s="58"/>
      <c r="AY550" s="58"/>
      <c r="AZ550" s="58"/>
      <c r="BA550" s="58"/>
      <c r="BB550" s="58"/>
      <c r="BC550" s="58"/>
      <c r="BD550" s="58"/>
    </row>
    <row r="551" spans="1:56" s="12" customFormat="1" x14ac:dyDescent="0.25">
      <c r="A551" s="85">
        <v>545</v>
      </c>
      <c r="B551" s="24" t="s">
        <v>734</v>
      </c>
      <c r="C551" s="85" t="s">
        <v>934</v>
      </c>
      <c r="D551" s="24" t="s">
        <v>275</v>
      </c>
      <c r="E551" s="24" t="s">
        <v>861</v>
      </c>
      <c r="F551" s="25" t="s">
        <v>943</v>
      </c>
      <c r="G551" s="26">
        <v>75000</v>
      </c>
      <c r="H551" s="26">
        <v>5991.9</v>
      </c>
      <c r="I551" s="28">
        <v>25</v>
      </c>
      <c r="J551" s="49">
        <v>2152.5</v>
      </c>
      <c r="K551" s="50">
        <f t="shared" si="68"/>
        <v>5324.9999999999991</v>
      </c>
      <c r="L551" s="50">
        <f t="shared" si="72"/>
        <v>825.00000000000011</v>
      </c>
      <c r="M551" s="49">
        <v>2280</v>
      </c>
      <c r="N551" s="28">
        <f t="shared" si="69"/>
        <v>5317.5</v>
      </c>
      <c r="O551" s="28"/>
      <c r="P551" s="28">
        <f t="shared" si="71"/>
        <v>4432.5</v>
      </c>
      <c r="Q551" s="28">
        <f t="shared" si="73"/>
        <v>10449.4</v>
      </c>
      <c r="R551" s="28">
        <f t="shared" si="74"/>
        <v>11467.5</v>
      </c>
      <c r="S551" s="28">
        <f t="shared" si="70"/>
        <v>64550.6</v>
      </c>
      <c r="T551" s="51" t="s">
        <v>45</v>
      </c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</row>
    <row r="552" spans="1:56" s="12" customFormat="1" x14ac:dyDescent="0.25">
      <c r="A552" s="85">
        <v>546</v>
      </c>
      <c r="B552" s="24" t="s">
        <v>708</v>
      </c>
      <c r="C552" s="85" t="s">
        <v>935</v>
      </c>
      <c r="D552" s="24" t="s">
        <v>275</v>
      </c>
      <c r="E552" s="24" t="s">
        <v>153</v>
      </c>
      <c r="F552" s="25" t="s">
        <v>943</v>
      </c>
      <c r="G552" s="26">
        <v>70000</v>
      </c>
      <c r="H552" s="26">
        <v>5051</v>
      </c>
      <c r="I552" s="28">
        <v>25</v>
      </c>
      <c r="J552" s="49">
        <v>2009</v>
      </c>
      <c r="K552" s="50">
        <f t="shared" si="68"/>
        <v>4970</v>
      </c>
      <c r="L552" s="50">
        <f t="shared" si="72"/>
        <v>770.00000000000011</v>
      </c>
      <c r="M552" s="49">
        <v>2128</v>
      </c>
      <c r="N552" s="28">
        <f t="shared" si="69"/>
        <v>4963</v>
      </c>
      <c r="O552" s="28"/>
      <c r="P552" s="28">
        <f t="shared" si="71"/>
        <v>4137</v>
      </c>
      <c r="Q552" s="28">
        <f t="shared" si="73"/>
        <v>9213</v>
      </c>
      <c r="R552" s="28">
        <f t="shared" si="74"/>
        <v>10703</v>
      </c>
      <c r="S552" s="28">
        <f t="shared" si="70"/>
        <v>60787</v>
      </c>
      <c r="T552" s="51" t="s">
        <v>45</v>
      </c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</row>
    <row r="553" spans="1:56" s="12" customFormat="1" x14ac:dyDescent="0.25">
      <c r="A553" s="85">
        <v>547</v>
      </c>
      <c r="B553" s="24" t="s">
        <v>723</v>
      </c>
      <c r="C553" s="85" t="s">
        <v>934</v>
      </c>
      <c r="D553" s="24" t="s">
        <v>275</v>
      </c>
      <c r="E553" s="24" t="s">
        <v>153</v>
      </c>
      <c r="F553" s="25" t="s">
        <v>943</v>
      </c>
      <c r="G553" s="26">
        <v>70000</v>
      </c>
      <c r="H553" s="26">
        <v>5368.48</v>
      </c>
      <c r="I553" s="28">
        <v>25</v>
      </c>
      <c r="J553" s="49">
        <v>2009</v>
      </c>
      <c r="K553" s="50">
        <f t="shared" si="68"/>
        <v>4970</v>
      </c>
      <c r="L553" s="50">
        <f t="shared" si="72"/>
        <v>770.00000000000011</v>
      </c>
      <c r="M553" s="49">
        <v>2128</v>
      </c>
      <c r="N553" s="28">
        <f t="shared" si="69"/>
        <v>4963</v>
      </c>
      <c r="O553" s="28"/>
      <c r="P553" s="28">
        <f t="shared" si="71"/>
        <v>4137</v>
      </c>
      <c r="Q553" s="28">
        <f t="shared" si="73"/>
        <v>9530.48</v>
      </c>
      <c r="R553" s="28">
        <f t="shared" si="74"/>
        <v>10703</v>
      </c>
      <c r="S553" s="28">
        <f t="shared" si="70"/>
        <v>60469.520000000004</v>
      </c>
      <c r="T553" s="51" t="s">
        <v>45</v>
      </c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3"/>
      <c r="BD553" s="43"/>
    </row>
    <row r="554" spans="1:56" s="12" customFormat="1" x14ac:dyDescent="0.25">
      <c r="A554" s="85">
        <v>548</v>
      </c>
      <c r="B554" s="24" t="s">
        <v>725</v>
      </c>
      <c r="C554" s="85" t="s">
        <v>935</v>
      </c>
      <c r="D554" s="24" t="s">
        <v>275</v>
      </c>
      <c r="E554" s="24" t="s">
        <v>153</v>
      </c>
      <c r="F554" s="25" t="s">
        <v>943</v>
      </c>
      <c r="G554" s="26">
        <v>70000</v>
      </c>
      <c r="H554" s="26">
        <v>5368.48</v>
      </c>
      <c r="I554" s="28">
        <v>25</v>
      </c>
      <c r="J554" s="49">
        <v>2009</v>
      </c>
      <c r="K554" s="50">
        <f t="shared" si="68"/>
        <v>4970</v>
      </c>
      <c r="L554" s="50">
        <f t="shared" si="72"/>
        <v>770.00000000000011</v>
      </c>
      <c r="M554" s="49">
        <v>2128</v>
      </c>
      <c r="N554" s="28">
        <f t="shared" si="69"/>
        <v>4963</v>
      </c>
      <c r="O554" s="28"/>
      <c r="P554" s="28">
        <f t="shared" si="71"/>
        <v>4137</v>
      </c>
      <c r="Q554" s="28">
        <f t="shared" si="73"/>
        <v>9530.48</v>
      </c>
      <c r="R554" s="28">
        <f t="shared" si="74"/>
        <v>10703</v>
      </c>
      <c r="S554" s="28">
        <f t="shared" si="70"/>
        <v>60469.520000000004</v>
      </c>
      <c r="T554" s="51" t="s">
        <v>45</v>
      </c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</row>
    <row r="555" spans="1:56" s="12" customFormat="1" x14ac:dyDescent="0.25">
      <c r="A555" s="85">
        <v>549</v>
      </c>
      <c r="B555" s="24" t="s">
        <v>726</v>
      </c>
      <c r="C555" s="85" t="s">
        <v>934</v>
      </c>
      <c r="D555" s="24" t="s">
        <v>275</v>
      </c>
      <c r="E555" s="24" t="s">
        <v>153</v>
      </c>
      <c r="F555" s="25" t="s">
        <v>943</v>
      </c>
      <c r="G555" s="26">
        <v>70000</v>
      </c>
      <c r="H555" s="26">
        <v>5368.48</v>
      </c>
      <c r="I555" s="28">
        <v>25</v>
      </c>
      <c r="J555" s="49">
        <v>2009</v>
      </c>
      <c r="K555" s="50">
        <f t="shared" si="68"/>
        <v>4970</v>
      </c>
      <c r="L555" s="50">
        <f t="shared" si="72"/>
        <v>770.00000000000011</v>
      </c>
      <c r="M555" s="49">
        <v>2128</v>
      </c>
      <c r="N555" s="28">
        <f t="shared" si="69"/>
        <v>4963</v>
      </c>
      <c r="O555" s="28"/>
      <c r="P555" s="28">
        <f t="shared" si="71"/>
        <v>4137</v>
      </c>
      <c r="Q555" s="28">
        <f t="shared" si="73"/>
        <v>9530.48</v>
      </c>
      <c r="R555" s="28">
        <f t="shared" si="74"/>
        <v>10703</v>
      </c>
      <c r="S555" s="28">
        <f t="shared" si="70"/>
        <v>60469.520000000004</v>
      </c>
      <c r="T555" s="51" t="s">
        <v>45</v>
      </c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</row>
    <row r="556" spans="1:56" s="12" customFormat="1" x14ac:dyDescent="0.25">
      <c r="A556" s="85">
        <v>550</v>
      </c>
      <c r="B556" s="24" t="s">
        <v>728</v>
      </c>
      <c r="C556" s="85" t="s">
        <v>935</v>
      </c>
      <c r="D556" s="24" t="s">
        <v>275</v>
      </c>
      <c r="E556" s="24" t="s">
        <v>153</v>
      </c>
      <c r="F556" s="25" t="s">
        <v>943</v>
      </c>
      <c r="G556" s="26">
        <v>70000</v>
      </c>
      <c r="H556" s="26">
        <v>5368.48</v>
      </c>
      <c r="I556" s="28">
        <v>25</v>
      </c>
      <c r="J556" s="49">
        <v>2009</v>
      </c>
      <c r="K556" s="50">
        <f t="shared" si="68"/>
        <v>4970</v>
      </c>
      <c r="L556" s="50">
        <f t="shared" si="72"/>
        <v>770.00000000000011</v>
      </c>
      <c r="M556" s="49">
        <v>2128</v>
      </c>
      <c r="N556" s="28">
        <f t="shared" si="69"/>
        <v>4963</v>
      </c>
      <c r="O556" s="28"/>
      <c r="P556" s="28">
        <f t="shared" si="71"/>
        <v>4137</v>
      </c>
      <c r="Q556" s="28">
        <f t="shared" si="73"/>
        <v>9530.48</v>
      </c>
      <c r="R556" s="28">
        <f t="shared" si="74"/>
        <v>10703</v>
      </c>
      <c r="S556" s="28">
        <f t="shared" si="70"/>
        <v>60469.520000000004</v>
      </c>
      <c r="T556" s="51" t="s">
        <v>45</v>
      </c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</row>
    <row r="557" spans="1:56" s="12" customFormat="1" x14ac:dyDescent="0.25">
      <c r="A557" s="85">
        <v>551</v>
      </c>
      <c r="B557" s="24" t="s">
        <v>733</v>
      </c>
      <c r="C557" s="85" t="s">
        <v>934</v>
      </c>
      <c r="D557" s="24" t="s">
        <v>275</v>
      </c>
      <c r="E557" s="24" t="s">
        <v>153</v>
      </c>
      <c r="F557" s="25" t="s">
        <v>943</v>
      </c>
      <c r="G557" s="26">
        <v>70000</v>
      </c>
      <c r="H557" s="26">
        <v>5368.48</v>
      </c>
      <c r="I557" s="28">
        <v>25</v>
      </c>
      <c r="J557" s="49">
        <v>2009</v>
      </c>
      <c r="K557" s="50">
        <f t="shared" si="68"/>
        <v>4970</v>
      </c>
      <c r="L557" s="50">
        <f t="shared" si="72"/>
        <v>770.00000000000011</v>
      </c>
      <c r="M557" s="49">
        <v>2128</v>
      </c>
      <c r="N557" s="28">
        <f t="shared" si="69"/>
        <v>4963</v>
      </c>
      <c r="O557" s="28"/>
      <c r="P557" s="28">
        <f t="shared" si="71"/>
        <v>4137</v>
      </c>
      <c r="Q557" s="28">
        <f t="shared" si="73"/>
        <v>9530.48</v>
      </c>
      <c r="R557" s="28">
        <f t="shared" si="74"/>
        <v>10703</v>
      </c>
      <c r="S557" s="28">
        <f t="shared" si="70"/>
        <v>60469.520000000004</v>
      </c>
      <c r="T557" s="51" t="s">
        <v>45</v>
      </c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</row>
    <row r="558" spans="1:56" s="12" customFormat="1" x14ac:dyDescent="0.25">
      <c r="A558" s="85">
        <v>552</v>
      </c>
      <c r="B558" s="24" t="s">
        <v>735</v>
      </c>
      <c r="C558" s="85" t="s">
        <v>934</v>
      </c>
      <c r="D558" s="24" t="s">
        <v>275</v>
      </c>
      <c r="E558" s="24" t="s">
        <v>153</v>
      </c>
      <c r="F558" s="25" t="s">
        <v>943</v>
      </c>
      <c r="G558" s="26">
        <v>70000</v>
      </c>
      <c r="H558" s="26">
        <v>5051</v>
      </c>
      <c r="I558" s="28">
        <v>25</v>
      </c>
      <c r="J558" s="49">
        <v>2009</v>
      </c>
      <c r="K558" s="50">
        <f t="shared" si="68"/>
        <v>4970</v>
      </c>
      <c r="L558" s="50">
        <f t="shared" si="72"/>
        <v>770.00000000000011</v>
      </c>
      <c r="M558" s="49">
        <v>2128</v>
      </c>
      <c r="N558" s="28">
        <f t="shared" si="69"/>
        <v>4963</v>
      </c>
      <c r="O558" s="28"/>
      <c r="P558" s="28">
        <f t="shared" si="71"/>
        <v>4137</v>
      </c>
      <c r="Q558" s="28">
        <f t="shared" si="73"/>
        <v>9213</v>
      </c>
      <c r="R558" s="28">
        <f t="shared" si="74"/>
        <v>10703</v>
      </c>
      <c r="S558" s="28">
        <f t="shared" si="70"/>
        <v>60787</v>
      </c>
      <c r="T558" s="51" t="s">
        <v>45</v>
      </c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</row>
    <row r="559" spans="1:56" s="18" customFormat="1" x14ac:dyDescent="0.25">
      <c r="A559" s="85">
        <v>553</v>
      </c>
      <c r="B559" s="24" t="s">
        <v>656</v>
      </c>
      <c r="C559" s="85" t="s">
        <v>934</v>
      </c>
      <c r="D559" s="24" t="s">
        <v>275</v>
      </c>
      <c r="E559" s="24" t="s">
        <v>153</v>
      </c>
      <c r="F559" s="25" t="s">
        <v>943</v>
      </c>
      <c r="G559" s="45">
        <v>70000</v>
      </c>
      <c r="H559" s="45">
        <v>5051</v>
      </c>
      <c r="I559" s="28">
        <v>25</v>
      </c>
      <c r="J559" s="88">
        <v>2009</v>
      </c>
      <c r="K559" s="55">
        <f t="shared" si="68"/>
        <v>4970</v>
      </c>
      <c r="L559" s="55">
        <f t="shared" si="72"/>
        <v>770.00000000000011</v>
      </c>
      <c r="M559" s="88">
        <v>2128</v>
      </c>
      <c r="N559" s="47">
        <f t="shared" si="69"/>
        <v>4963</v>
      </c>
      <c r="O559" s="47"/>
      <c r="P559" s="47">
        <f t="shared" si="71"/>
        <v>4137</v>
      </c>
      <c r="Q559" s="28">
        <f t="shared" si="73"/>
        <v>9213</v>
      </c>
      <c r="R559" s="47">
        <f t="shared" si="74"/>
        <v>10703</v>
      </c>
      <c r="S559" s="47">
        <f t="shared" si="70"/>
        <v>60787</v>
      </c>
      <c r="T559" s="51" t="s">
        <v>45</v>
      </c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  <c r="AR559" s="58"/>
      <c r="AS559" s="58"/>
      <c r="AT559" s="58"/>
      <c r="AU559" s="58"/>
      <c r="AV559" s="58"/>
      <c r="AW559" s="58"/>
      <c r="AX559" s="58"/>
      <c r="AY559" s="58"/>
      <c r="AZ559" s="58"/>
      <c r="BA559" s="58"/>
      <c r="BB559" s="58"/>
      <c r="BC559" s="58"/>
      <c r="BD559" s="58"/>
    </row>
    <row r="560" spans="1:56" s="18" customFormat="1" x14ac:dyDescent="0.25">
      <c r="A560" s="85">
        <v>554</v>
      </c>
      <c r="B560" s="24" t="s">
        <v>831</v>
      </c>
      <c r="C560" s="85" t="s">
        <v>935</v>
      </c>
      <c r="D560" s="24" t="s">
        <v>275</v>
      </c>
      <c r="E560" s="24" t="s">
        <v>98</v>
      </c>
      <c r="F560" s="25" t="s">
        <v>942</v>
      </c>
      <c r="G560" s="26">
        <v>50000</v>
      </c>
      <c r="H560" s="26">
        <v>1854</v>
      </c>
      <c r="I560" s="28">
        <v>25</v>
      </c>
      <c r="J560" s="49">
        <v>1435</v>
      </c>
      <c r="K560" s="50">
        <f t="shared" si="68"/>
        <v>3549.9999999999995</v>
      </c>
      <c r="L560" s="50">
        <f t="shared" si="72"/>
        <v>550</v>
      </c>
      <c r="M560" s="49">
        <v>1520</v>
      </c>
      <c r="N560" s="28">
        <f t="shared" si="69"/>
        <v>3545.0000000000005</v>
      </c>
      <c r="O560" s="28"/>
      <c r="P560" s="28">
        <f t="shared" si="71"/>
        <v>2955</v>
      </c>
      <c r="Q560" s="28">
        <f t="shared" si="73"/>
        <v>4834</v>
      </c>
      <c r="R560" s="28">
        <f t="shared" si="74"/>
        <v>7645</v>
      </c>
      <c r="S560" s="28">
        <f t="shared" si="70"/>
        <v>45166</v>
      </c>
      <c r="T560" s="51" t="s">
        <v>45</v>
      </c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  <c r="AR560" s="58"/>
      <c r="AS560" s="58"/>
      <c r="AT560" s="58"/>
      <c r="AU560" s="58"/>
      <c r="AV560" s="58"/>
      <c r="AW560" s="58"/>
      <c r="AX560" s="58"/>
      <c r="AY560" s="58"/>
      <c r="AZ560" s="58"/>
      <c r="BA560" s="58"/>
      <c r="BB560" s="58"/>
      <c r="BC560" s="58"/>
      <c r="BD560" s="58"/>
    </row>
    <row r="561" spans="1:56" s="12" customFormat="1" x14ac:dyDescent="0.25">
      <c r="A561" s="85">
        <v>555</v>
      </c>
      <c r="B561" s="24" t="s">
        <v>715</v>
      </c>
      <c r="C561" s="85" t="s">
        <v>935</v>
      </c>
      <c r="D561" s="24" t="s">
        <v>275</v>
      </c>
      <c r="E561" s="24" t="s">
        <v>177</v>
      </c>
      <c r="F561" s="25" t="s">
        <v>943</v>
      </c>
      <c r="G561" s="26">
        <v>45000</v>
      </c>
      <c r="H561" s="27">
        <v>910.22</v>
      </c>
      <c r="I561" s="28">
        <v>25</v>
      </c>
      <c r="J561" s="49">
        <v>1291.5</v>
      </c>
      <c r="K561" s="50">
        <f t="shared" si="68"/>
        <v>3194.9999999999995</v>
      </c>
      <c r="L561" s="50">
        <f t="shared" si="72"/>
        <v>495.00000000000006</v>
      </c>
      <c r="M561" s="49">
        <v>1368</v>
      </c>
      <c r="N561" s="28">
        <f t="shared" si="69"/>
        <v>3190.5</v>
      </c>
      <c r="O561" s="28"/>
      <c r="P561" s="28">
        <f t="shared" si="71"/>
        <v>2659.5</v>
      </c>
      <c r="Q561" s="28">
        <f t="shared" si="73"/>
        <v>3594.7200000000003</v>
      </c>
      <c r="R561" s="28">
        <f t="shared" si="74"/>
        <v>6880.5</v>
      </c>
      <c r="S561" s="28">
        <f t="shared" si="70"/>
        <v>41405.279999999999</v>
      </c>
      <c r="T561" s="51" t="s">
        <v>45</v>
      </c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</row>
    <row r="562" spans="1:56" s="12" customFormat="1" x14ac:dyDescent="0.25">
      <c r="A562" s="85">
        <v>556</v>
      </c>
      <c r="B562" s="24" t="s">
        <v>716</v>
      </c>
      <c r="C562" s="85" t="s">
        <v>935</v>
      </c>
      <c r="D562" s="24" t="s">
        <v>275</v>
      </c>
      <c r="E562" s="24" t="s">
        <v>177</v>
      </c>
      <c r="F562" s="25" t="s">
        <v>943</v>
      </c>
      <c r="G562" s="26">
        <v>45000</v>
      </c>
      <c r="H562" s="49">
        <v>1148.33</v>
      </c>
      <c r="I562" s="28">
        <v>25</v>
      </c>
      <c r="J562" s="49">
        <v>1291.5</v>
      </c>
      <c r="K562" s="50">
        <f t="shared" si="68"/>
        <v>3194.9999999999995</v>
      </c>
      <c r="L562" s="50">
        <f t="shared" si="72"/>
        <v>495.00000000000006</v>
      </c>
      <c r="M562" s="49">
        <v>1368</v>
      </c>
      <c r="N562" s="28">
        <f t="shared" si="69"/>
        <v>3190.5</v>
      </c>
      <c r="O562" s="28"/>
      <c r="P562" s="28">
        <f t="shared" si="71"/>
        <v>2659.5</v>
      </c>
      <c r="Q562" s="28">
        <f t="shared" si="73"/>
        <v>3832.83</v>
      </c>
      <c r="R562" s="28">
        <f t="shared" si="74"/>
        <v>6880.5</v>
      </c>
      <c r="S562" s="28">
        <f t="shared" si="70"/>
        <v>41167.17</v>
      </c>
      <c r="T562" s="51" t="s">
        <v>45</v>
      </c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</row>
    <row r="563" spans="1:56" s="12" customFormat="1" x14ac:dyDescent="0.25">
      <c r="A563" s="85">
        <v>557</v>
      </c>
      <c r="B563" s="24" t="s">
        <v>717</v>
      </c>
      <c r="C563" s="85" t="s">
        <v>935</v>
      </c>
      <c r="D563" s="24" t="s">
        <v>275</v>
      </c>
      <c r="E563" s="24" t="s">
        <v>177</v>
      </c>
      <c r="F563" s="25" t="s">
        <v>943</v>
      </c>
      <c r="G563" s="26">
        <v>45000</v>
      </c>
      <c r="H563" s="49">
        <v>1148.33</v>
      </c>
      <c r="I563" s="28">
        <v>25</v>
      </c>
      <c r="J563" s="49">
        <v>1291.5</v>
      </c>
      <c r="K563" s="50">
        <f t="shared" si="68"/>
        <v>3194.9999999999995</v>
      </c>
      <c r="L563" s="50">
        <f t="shared" si="72"/>
        <v>495.00000000000006</v>
      </c>
      <c r="M563" s="49">
        <v>1368</v>
      </c>
      <c r="N563" s="28">
        <f t="shared" si="69"/>
        <v>3190.5</v>
      </c>
      <c r="O563" s="28"/>
      <c r="P563" s="28">
        <f t="shared" si="71"/>
        <v>2659.5</v>
      </c>
      <c r="Q563" s="28">
        <f t="shared" si="73"/>
        <v>3832.83</v>
      </c>
      <c r="R563" s="28">
        <f t="shared" si="74"/>
        <v>6880.5</v>
      </c>
      <c r="S563" s="28">
        <f t="shared" si="70"/>
        <v>41167.17</v>
      </c>
      <c r="T563" s="51" t="s">
        <v>45</v>
      </c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</row>
    <row r="564" spans="1:56" s="12" customFormat="1" x14ac:dyDescent="0.25">
      <c r="A564" s="85">
        <v>558</v>
      </c>
      <c r="B564" s="24" t="s">
        <v>1131</v>
      </c>
      <c r="C564" s="85" t="s">
        <v>934</v>
      </c>
      <c r="D564" s="24" t="s">
        <v>275</v>
      </c>
      <c r="E564" s="24" t="s">
        <v>177</v>
      </c>
      <c r="F564" s="25" t="s">
        <v>943</v>
      </c>
      <c r="G564" s="26">
        <v>45000</v>
      </c>
      <c r="H564" s="49">
        <v>1148.33</v>
      </c>
      <c r="I564" s="28">
        <v>25</v>
      </c>
      <c r="J564" s="49">
        <v>1291.5</v>
      </c>
      <c r="K564" s="50">
        <f t="shared" si="68"/>
        <v>3194.9999999999995</v>
      </c>
      <c r="L564" s="50">
        <f t="shared" si="72"/>
        <v>495.00000000000006</v>
      </c>
      <c r="M564" s="49">
        <v>1368</v>
      </c>
      <c r="N564" s="28">
        <f t="shared" si="69"/>
        <v>3190.5</v>
      </c>
      <c r="O564" s="28"/>
      <c r="P564" s="28">
        <f t="shared" si="71"/>
        <v>2659.5</v>
      </c>
      <c r="Q564" s="28">
        <f t="shared" si="73"/>
        <v>3832.83</v>
      </c>
      <c r="R564" s="28">
        <f t="shared" si="74"/>
        <v>6880.5</v>
      </c>
      <c r="S564" s="28">
        <f t="shared" si="70"/>
        <v>41167.17</v>
      </c>
      <c r="T564" s="51" t="s">
        <v>45</v>
      </c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</row>
    <row r="565" spans="1:56" s="12" customFormat="1" x14ac:dyDescent="0.25">
      <c r="A565" s="85">
        <v>559</v>
      </c>
      <c r="B565" s="24" t="s">
        <v>719</v>
      </c>
      <c r="C565" s="85" t="s">
        <v>934</v>
      </c>
      <c r="D565" s="24" t="s">
        <v>275</v>
      </c>
      <c r="E565" s="24" t="s">
        <v>177</v>
      </c>
      <c r="F565" s="25" t="s">
        <v>943</v>
      </c>
      <c r="G565" s="26">
        <v>45000</v>
      </c>
      <c r="H565" s="49">
        <v>1148.33</v>
      </c>
      <c r="I565" s="28">
        <v>25</v>
      </c>
      <c r="J565" s="49">
        <v>1291.5</v>
      </c>
      <c r="K565" s="50">
        <f t="shared" si="68"/>
        <v>3194.9999999999995</v>
      </c>
      <c r="L565" s="50">
        <f t="shared" si="72"/>
        <v>495.00000000000006</v>
      </c>
      <c r="M565" s="49">
        <v>1368</v>
      </c>
      <c r="N565" s="28">
        <f t="shared" si="69"/>
        <v>3190.5</v>
      </c>
      <c r="O565" s="28"/>
      <c r="P565" s="28">
        <f t="shared" si="71"/>
        <v>2659.5</v>
      </c>
      <c r="Q565" s="28">
        <f t="shared" si="73"/>
        <v>3832.83</v>
      </c>
      <c r="R565" s="28">
        <f t="shared" si="74"/>
        <v>6880.5</v>
      </c>
      <c r="S565" s="28">
        <f t="shared" si="70"/>
        <v>41167.17</v>
      </c>
      <c r="T565" s="51" t="s">
        <v>45</v>
      </c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</row>
    <row r="566" spans="1:56" s="12" customFormat="1" x14ac:dyDescent="0.25">
      <c r="A566" s="85">
        <v>560</v>
      </c>
      <c r="B566" s="24" t="s">
        <v>607</v>
      </c>
      <c r="C566" s="85" t="s">
        <v>934</v>
      </c>
      <c r="D566" s="24" t="s">
        <v>275</v>
      </c>
      <c r="E566" s="24" t="s">
        <v>153</v>
      </c>
      <c r="F566" s="25" t="s">
        <v>943</v>
      </c>
      <c r="G566" s="26">
        <v>70000</v>
      </c>
      <c r="H566" s="26">
        <v>5051</v>
      </c>
      <c r="I566" s="28">
        <v>25</v>
      </c>
      <c r="J566" s="49">
        <v>2009</v>
      </c>
      <c r="K566" s="50">
        <f t="shared" si="68"/>
        <v>4970</v>
      </c>
      <c r="L566" s="50">
        <f t="shared" si="72"/>
        <v>770.00000000000011</v>
      </c>
      <c r="M566" s="49">
        <v>2128</v>
      </c>
      <c r="N566" s="28">
        <f t="shared" si="69"/>
        <v>4963</v>
      </c>
      <c r="O566" s="28"/>
      <c r="P566" s="28">
        <f t="shared" si="71"/>
        <v>4137</v>
      </c>
      <c r="Q566" s="28">
        <f t="shared" si="73"/>
        <v>9213</v>
      </c>
      <c r="R566" s="28">
        <f t="shared" si="74"/>
        <v>10703</v>
      </c>
      <c r="S566" s="28">
        <f t="shared" si="70"/>
        <v>60787</v>
      </c>
      <c r="T566" s="51" t="s">
        <v>45</v>
      </c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</row>
    <row r="567" spans="1:56" s="12" customFormat="1" x14ac:dyDescent="0.25">
      <c r="A567" s="85">
        <v>561</v>
      </c>
      <c r="B567" s="24" t="s">
        <v>718</v>
      </c>
      <c r="C567" s="85" t="s">
        <v>934</v>
      </c>
      <c r="D567" s="24" t="s">
        <v>275</v>
      </c>
      <c r="E567" s="24" t="s">
        <v>900</v>
      </c>
      <c r="F567" s="25" t="s">
        <v>943</v>
      </c>
      <c r="G567" s="26">
        <v>41000</v>
      </c>
      <c r="H567" s="27">
        <v>345.68</v>
      </c>
      <c r="I567" s="28">
        <v>25</v>
      </c>
      <c r="J567" s="49">
        <v>1176.7</v>
      </c>
      <c r="K567" s="50">
        <f t="shared" si="68"/>
        <v>2910.9999999999995</v>
      </c>
      <c r="L567" s="50">
        <f t="shared" si="72"/>
        <v>451.00000000000006</v>
      </c>
      <c r="M567" s="49">
        <v>1246.4000000000001</v>
      </c>
      <c r="N567" s="28">
        <f t="shared" si="69"/>
        <v>2906.9</v>
      </c>
      <c r="O567" s="28"/>
      <c r="P567" s="28">
        <f t="shared" si="71"/>
        <v>2423.1000000000004</v>
      </c>
      <c r="Q567" s="28">
        <f t="shared" si="73"/>
        <v>2793.78</v>
      </c>
      <c r="R567" s="28">
        <f t="shared" si="74"/>
        <v>6268.9</v>
      </c>
      <c r="S567" s="28">
        <f t="shared" si="70"/>
        <v>38206.22</v>
      </c>
      <c r="T567" s="51" t="s">
        <v>45</v>
      </c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</row>
    <row r="568" spans="1:56" s="12" customFormat="1" x14ac:dyDescent="0.25">
      <c r="A568" s="85">
        <v>562</v>
      </c>
      <c r="B568" s="24" t="s">
        <v>720</v>
      </c>
      <c r="C568" s="85" t="s">
        <v>934</v>
      </c>
      <c r="D568" s="24" t="s">
        <v>275</v>
      </c>
      <c r="E568" s="24" t="s">
        <v>900</v>
      </c>
      <c r="F568" s="25" t="s">
        <v>943</v>
      </c>
      <c r="G568" s="26">
        <v>41000</v>
      </c>
      <c r="H568" s="27">
        <v>345.68</v>
      </c>
      <c r="I568" s="28">
        <v>25</v>
      </c>
      <c r="J568" s="49">
        <v>1176.7</v>
      </c>
      <c r="K568" s="50">
        <f t="shared" si="68"/>
        <v>2910.9999999999995</v>
      </c>
      <c r="L568" s="50">
        <f t="shared" si="72"/>
        <v>451.00000000000006</v>
      </c>
      <c r="M568" s="49">
        <v>1246.4000000000001</v>
      </c>
      <c r="N568" s="28">
        <f t="shared" si="69"/>
        <v>2906.9</v>
      </c>
      <c r="O568" s="28"/>
      <c r="P568" s="28">
        <f t="shared" si="71"/>
        <v>2423.1000000000004</v>
      </c>
      <c r="Q568" s="28">
        <f t="shared" si="73"/>
        <v>2793.78</v>
      </c>
      <c r="R568" s="28">
        <f t="shared" si="74"/>
        <v>6268.9</v>
      </c>
      <c r="S568" s="28">
        <f t="shared" si="70"/>
        <v>38206.22</v>
      </c>
      <c r="T568" s="51" t="s">
        <v>45</v>
      </c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</row>
    <row r="569" spans="1:56" s="12" customFormat="1" x14ac:dyDescent="0.25">
      <c r="A569" s="85">
        <v>563</v>
      </c>
      <c r="B569" s="24" t="s">
        <v>721</v>
      </c>
      <c r="C569" s="85" t="s">
        <v>935</v>
      </c>
      <c r="D569" s="24" t="s">
        <v>275</v>
      </c>
      <c r="E569" s="24" t="s">
        <v>900</v>
      </c>
      <c r="F569" s="25" t="s">
        <v>943</v>
      </c>
      <c r="G569" s="26">
        <v>41000</v>
      </c>
      <c r="H569" s="27">
        <v>583.79</v>
      </c>
      <c r="I569" s="28">
        <v>25</v>
      </c>
      <c r="J569" s="49">
        <v>1176.7</v>
      </c>
      <c r="K569" s="50">
        <f t="shared" si="68"/>
        <v>2910.9999999999995</v>
      </c>
      <c r="L569" s="50">
        <f t="shared" si="72"/>
        <v>451.00000000000006</v>
      </c>
      <c r="M569" s="49">
        <v>1246.4000000000001</v>
      </c>
      <c r="N569" s="28">
        <f t="shared" si="69"/>
        <v>2906.9</v>
      </c>
      <c r="O569" s="28"/>
      <c r="P569" s="28">
        <f t="shared" si="71"/>
        <v>2423.1000000000004</v>
      </c>
      <c r="Q569" s="28">
        <f t="shared" si="73"/>
        <v>3031.8900000000003</v>
      </c>
      <c r="R569" s="28">
        <f t="shared" si="74"/>
        <v>6268.9</v>
      </c>
      <c r="S569" s="28">
        <f t="shared" si="70"/>
        <v>37968.11</v>
      </c>
      <c r="T569" s="51" t="s">
        <v>45</v>
      </c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</row>
    <row r="570" spans="1:56" s="18" customFormat="1" x14ac:dyDescent="0.25">
      <c r="A570" s="85">
        <v>564</v>
      </c>
      <c r="B570" s="24" t="s">
        <v>830</v>
      </c>
      <c r="C570" s="85" t="s">
        <v>935</v>
      </c>
      <c r="D570" s="24" t="s">
        <v>275</v>
      </c>
      <c r="E570" s="24" t="s">
        <v>169</v>
      </c>
      <c r="F570" s="25" t="s">
        <v>942</v>
      </c>
      <c r="G570" s="26">
        <v>41000</v>
      </c>
      <c r="H570" s="27">
        <v>583.79</v>
      </c>
      <c r="I570" s="28">
        <v>25</v>
      </c>
      <c r="J570" s="49">
        <v>1176.7</v>
      </c>
      <c r="K570" s="50">
        <f t="shared" si="68"/>
        <v>2910.9999999999995</v>
      </c>
      <c r="L570" s="50">
        <f t="shared" si="72"/>
        <v>451.00000000000006</v>
      </c>
      <c r="M570" s="49">
        <v>1246.4000000000001</v>
      </c>
      <c r="N570" s="28">
        <f t="shared" si="69"/>
        <v>2906.9</v>
      </c>
      <c r="O570" s="28"/>
      <c r="P570" s="28">
        <f t="shared" si="71"/>
        <v>2423.1000000000004</v>
      </c>
      <c r="Q570" s="28">
        <f t="shared" si="73"/>
        <v>3031.8900000000003</v>
      </c>
      <c r="R570" s="28">
        <f t="shared" si="74"/>
        <v>6268.9</v>
      </c>
      <c r="S570" s="28">
        <f t="shared" si="70"/>
        <v>37968.11</v>
      </c>
      <c r="T570" s="51" t="s">
        <v>45</v>
      </c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  <c r="AR570" s="58"/>
      <c r="AS570" s="58"/>
      <c r="AT570" s="58"/>
      <c r="AU570" s="58"/>
      <c r="AV570" s="58"/>
      <c r="AW570" s="58"/>
      <c r="AX570" s="58"/>
      <c r="AY570" s="58"/>
      <c r="AZ570" s="58"/>
      <c r="BA570" s="58"/>
      <c r="BB570" s="58"/>
      <c r="BC570" s="58"/>
      <c r="BD570" s="58"/>
    </row>
    <row r="571" spans="1:56" s="12" customFormat="1" x14ac:dyDescent="0.25">
      <c r="A571" s="85">
        <v>565</v>
      </c>
      <c r="B571" s="24" t="s">
        <v>855</v>
      </c>
      <c r="C571" s="85" t="s">
        <v>935</v>
      </c>
      <c r="D571" s="24" t="s">
        <v>275</v>
      </c>
      <c r="E571" s="24" t="s">
        <v>865</v>
      </c>
      <c r="F571" s="25" t="s">
        <v>943</v>
      </c>
      <c r="G571" s="26">
        <v>50000</v>
      </c>
      <c r="H571" s="49">
        <v>1854</v>
      </c>
      <c r="I571" s="28">
        <v>25</v>
      </c>
      <c r="J571" s="49">
        <v>1435</v>
      </c>
      <c r="K571" s="50">
        <f t="shared" si="68"/>
        <v>3549.9999999999995</v>
      </c>
      <c r="L571" s="50">
        <f t="shared" si="72"/>
        <v>550</v>
      </c>
      <c r="M571" s="49">
        <v>1520</v>
      </c>
      <c r="N571" s="28">
        <f t="shared" si="69"/>
        <v>3545.0000000000005</v>
      </c>
      <c r="O571" s="28"/>
      <c r="P571" s="28">
        <f t="shared" si="71"/>
        <v>2955</v>
      </c>
      <c r="Q571" s="28">
        <f t="shared" si="73"/>
        <v>4834</v>
      </c>
      <c r="R571" s="28">
        <f t="shared" si="74"/>
        <v>7645</v>
      </c>
      <c r="S571" s="28">
        <f t="shared" si="70"/>
        <v>45166</v>
      </c>
      <c r="T571" s="51" t="s">
        <v>45</v>
      </c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</row>
    <row r="572" spans="1:56" s="12" customFormat="1" x14ac:dyDescent="0.25">
      <c r="A572" s="85">
        <v>566</v>
      </c>
      <c r="B572" s="24" t="s">
        <v>822</v>
      </c>
      <c r="C572" s="85" t="s">
        <v>934</v>
      </c>
      <c r="D572" s="24" t="s">
        <v>275</v>
      </c>
      <c r="E572" s="24" t="s">
        <v>862</v>
      </c>
      <c r="F572" s="25" t="s">
        <v>943</v>
      </c>
      <c r="G572" s="26">
        <v>42000</v>
      </c>
      <c r="H572" s="27">
        <v>724.92</v>
      </c>
      <c r="I572" s="28">
        <v>25</v>
      </c>
      <c r="J572" s="49">
        <v>1205.4000000000001</v>
      </c>
      <c r="K572" s="50">
        <f t="shared" si="68"/>
        <v>2981.9999999999995</v>
      </c>
      <c r="L572" s="50">
        <f t="shared" si="72"/>
        <v>462.00000000000006</v>
      </c>
      <c r="M572" s="49">
        <v>1276.8</v>
      </c>
      <c r="N572" s="28">
        <f t="shared" si="69"/>
        <v>2977.8</v>
      </c>
      <c r="O572" s="28"/>
      <c r="P572" s="28">
        <f t="shared" si="71"/>
        <v>2482.1999999999998</v>
      </c>
      <c r="Q572" s="28">
        <f t="shared" si="73"/>
        <v>3232.12</v>
      </c>
      <c r="R572" s="28">
        <f t="shared" si="74"/>
        <v>6421.7999999999993</v>
      </c>
      <c r="S572" s="28">
        <f t="shared" si="70"/>
        <v>38767.879999999997</v>
      </c>
      <c r="T572" s="51" t="s">
        <v>45</v>
      </c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</row>
    <row r="573" spans="1:56" s="12" customFormat="1" x14ac:dyDescent="0.25">
      <c r="A573" s="85">
        <v>567</v>
      </c>
      <c r="B573" s="24" t="s">
        <v>732</v>
      </c>
      <c r="C573" s="85" t="s">
        <v>934</v>
      </c>
      <c r="D573" s="24" t="s">
        <v>275</v>
      </c>
      <c r="E573" s="24" t="s">
        <v>196</v>
      </c>
      <c r="F573" s="25" t="s">
        <v>942</v>
      </c>
      <c r="G573" s="26">
        <v>25000</v>
      </c>
      <c r="H573" s="27">
        <v>0</v>
      </c>
      <c r="I573" s="28">
        <v>25</v>
      </c>
      <c r="J573" s="49">
        <v>717.5</v>
      </c>
      <c r="K573" s="50">
        <f t="shared" si="68"/>
        <v>1774.9999999999998</v>
      </c>
      <c r="L573" s="50">
        <f t="shared" si="72"/>
        <v>275</v>
      </c>
      <c r="M573" s="49">
        <v>760</v>
      </c>
      <c r="N573" s="28">
        <f t="shared" si="69"/>
        <v>1772.5000000000002</v>
      </c>
      <c r="O573" s="28"/>
      <c r="P573" s="28">
        <f t="shared" si="71"/>
        <v>1477.5</v>
      </c>
      <c r="Q573" s="28">
        <f t="shared" si="73"/>
        <v>1502.5</v>
      </c>
      <c r="R573" s="28">
        <f t="shared" si="74"/>
        <v>3822.5</v>
      </c>
      <c r="S573" s="28">
        <f t="shared" si="70"/>
        <v>23497.5</v>
      </c>
      <c r="T573" s="51" t="s">
        <v>45</v>
      </c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</row>
    <row r="574" spans="1:56" s="12" customFormat="1" x14ac:dyDescent="0.25">
      <c r="A574" s="85">
        <v>568</v>
      </c>
      <c r="B574" s="24" t="s">
        <v>722</v>
      </c>
      <c r="C574" s="85" t="s">
        <v>934</v>
      </c>
      <c r="D574" s="24" t="s">
        <v>275</v>
      </c>
      <c r="E574" s="24" t="s">
        <v>101</v>
      </c>
      <c r="F574" s="25" t="s">
        <v>943</v>
      </c>
      <c r="G574" s="26">
        <v>25000</v>
      </c>
      <c r="H574" s="27">
        <v>0</v>
      </c>
      <c r="I574" s="28">
        <v>25</v>
      </c>
      <c r="J574" s="49">
        <v>717.5</v>
      </c>
      <c r="K574" s="50">
        <f t="shared" si="68"/>
        <v>1774.9999999999998</v>
      </c>
      <c r="L574" s="50">
        <f t="shared" si="72"/>
        <v>275</v>
      </c>
      <c r="M574" s="49">
        <v>760</v>
      </c>
      <c r="N574" s="28">
        <f t="shared" si="69"/>
        <v>1772.5000000000002</v>
      </c>
      <c r="O574" s="28"/>
      <c r="P574" s="28">
        <f t="shared" si="71"/>
        <v>1477.5</v>
      </c>
      <c r="Q574" s="28">
        <f t="shared" si="73"/>
        <v>1502.5</v>
      </c>
      <c r="R574" s="28">
        <f t="shared" si="74"/>
        <v>3822.5</v>
      </c>
      <c r="S574" s="28">
        <f t="shared" si="70"/>
        <v>23497.5</v>
      </c>
      <c r="T574" s="51" t="s">
        <v>45</v>
      </c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</row>
    <row r="575" spans="1:56" s="12" customFormat="1" x14ac:dyDescent="0.25">
      <c r="A575" s="85">
        <v>569</v>
      </c>
      <c r="B575" s="24" t="s">
        <v>709</v>
      </c>
      <c r="C575" s="85" t="s">
        <v>934</v>
      </c>
      <c r="D575" s="24" t="s">
        <v>275</v>
      </c>
      <c r="E575" s="24" t="s">
        <v>109</v>
      </c>
      <c r="F575" s="25" t="s">
        <v>943</v>
      </c>
      <c r="G575" s="26">
        <v>25000</v>
      </c>
      <c r="H575" s="27">
        <v>0</v>
      </c>
      <c r="I575" s="28">
        <v>25</v>
      </c>
      <c r="J575" s="49">
        <v>717.5</v>
      </c>
      <c r="K575" s="50">
        <f t="shared" si="68"/>
        <v>1774.9999999999998</v>
      </c>
      <c r="L575" s="50">
        <f t="shared" si="72"/>
        <v>275</v>
      </c>
      <c r="M575" s="49">
        <v>760</v>
      </c>
      <c r="N575" s="28">
        <f t="shared" si="69"/>
        <v>1772.5000000000002</v>
      </c>
      <c r="O575" s="28"/>
      <c r="P575" s="28">
        <f t="shared" si="71"/>
        <v>1477.5</v>
      </c>
      <c r="Q575" s="28">
        <f t="shared" si="73"/>
        <v>1502.5</v>
      </c>
      <c r="R575" s="28">
        <f t="shared" si="74"/>
        <v>3822.5</v>
      </c>
      <c r="S575" s="28">
        <f t="shared" si="70"/>
        <v>23497.5</v>
      </c>
      <c r="T575" s="51" t="s">
        <v>45</v>
      </c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</row>
    <row r="576" spans="1:56" s="12" customFormat="1" x14ac:dyDescent="0.25">
      <c r="A576" s="85">
        <v>570</v>
      </c>
      <c r="B576" s="24" t="s">
        <v>710</v>
      </c>
      <c r="C576" s="85" t="s">
        <v>934</v>
      </c>
      <c r="D576" s="24" t="s">
        <v>275</v>
      </c>
      <c r="E576" s="24" t="s">
        <v>109</v>
      </c>
      <c r="F576" s="25" t="s">
        <v>943</v>
      </c>
      <c r="G576" s="26">
        <v>25000</v>
      </c>
      <c r="H576" s="27">
        <v>0</v>
      </c>
      <c r="I576" s="28">
        <v>25</v>
      </c>
      <c r="J576" s="49">
        <v>717.5</v>
      </c>
      <c r="K576" s="50">
        <f t="shared" si="68"/>
        <v>1774.9999999999998</v>
      </c>
      <c r="L576" s="50">
        <f t="shared" si="72"/>
        <v>275</v>
      </c>
      <c r="M576" s="49">
        <v>760</v>
      </c>
      <c r="N576" s="28">
        <f t="shared" si="69"/>
        <v>1772.5000000000002</v>
      </c>
      <c r="O576" s="28"/>
      <c r="P576" s="28">
        <f t="shared" si="71"/>
        <v>1477.5</v>
      </c>
      <c r="Q576" s="28">
        <f t="shared" si="73"/>
        <v>1502.5</v>
      </c>
      <c r="R576" s="28">
        <f t="shared" si="74"/>
        <v>3822.5</v>
      </c>
      <c r="S576" s="28">
        <f t="shared" si="70"/>
        <v>23497.5</v>
      </c>
      <c r="T576" s="51" t="s">
        <v>45</v>
      </c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</row>
    <row r="577" spans="1:56" s="12" customFormat="1" x14ac:dyDescent="0.25">
      <c r="A577" s="85">
        <v>571</v>
      </c>
      <c r="B577" s="24" t="s">
        <v>711</v>
      </c>
      <c r="C577" s="85" t="s">
        <v>934</v>
      </c>
      <c r="D577" s="24" t="s">
        <v>275</v>
      </c>
      <c r="E577" s="24" t="s">
        <v>109</v>
      </c>
      <c r="F577" s="25" t="s">
        <v>943</v>
      </c>
      <c r="G577" s="26">
        <v>25000</v>
      </c>
      <c r="H577" s="27">
        <v>0</v>
      </c>
      <c r="I577" s="28">
        <v>25</v>
      </c>
      <c r="J577" s="49">
        <v>717.5</v>
      </c>
      <c r="K577" s="50">
        <f t="shared" si="68"/>
        <v>1774.9999999999998</v>
      </c>
      <c r="L577" s="50">
        <f t="shared" si="72"/>
        <v>275</v>
      </c>
      <c r="M577" s="49">
        <v>760</v>
      </c>
      <c r="N577" s="28">
        <f t="shared" si="69"/>
        <v>1772.5000000000002</v>
      </c>
      <c r="O577" s="28"/>
      <c r="P577" s="28">
        <f t="shared" si="71"/>
        <v>1477.5</v>
      </c>
      <c r="Q577" s="28">
        <f t="shared" si="73"/>
        <v>1502.5</v>
      </c>
      <c r="R577" s="28">
        <f t="shared" si="74"/>
        <v>3822.5</v>
      </c>
      <c r="S577" s="28">
        <f t="shared" si="70"/>
        <v>23497.5</v>
      </c>
      <c r="T577" s="51" t="s">
        <v>45</v>
      </c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</row>
    <row r="578" spans="1:56" s="12" customFormat="1" x14ac:dyDescent="0.25">
      <c r="A578" s="85">
        <v>572</v>
      </c>
      <c r="B578" s="24" t="s">
        <v>712</v>
      </c>
      <c r="C578" s="85" t="s">
        <v>934</v>
      </c>
      <c r="D578" s="24" t="s">
        <v>275</v>
      </c>
      <c r="E578" s="24" t="s">
        <v>37</v>
      </c>
      <c r="F578" s="25" t="s">
        <v>943</v>
      </c>
      <c r="G578" s="26">
        <v>25000</v>
      </c>
      <c r="H578" s="27">
        <v>0</v>
      </c>
      <c r="I578" s="28">
        <v>25</v>
      </c>
      <c r="J578" s="49">
        <v>717.5</v>
      </c>
      <c r="K578" s="50">
        <f t="shared" si="68"/>
        <v>1774.9999999999998</v>
      </c>
      <c r="L578" s="50">
        <f t="shared" si="72"/>
        <v>275</v>
      </c>
      <c r="M578" s="49">
        <v>760</v>
      </c>
      <c r="N578" s="28">
        <f t="shared" si="69"/>
        <v>1772.5000000000002</v>
      </c>
      <c r="O578" s="28"/>
      <c r="P578" s="28">
        <f t="shared" si="71"/>
        <v>1477.5</v>
      </c>
      <c r="Q578" s="28">
        <f t="shared" si="73"/>
        <v>1502.5</v>
      </c>
      <c r="R578" s="28">
        <f t="shared" si="74"/>
        <v>3822.5</v>
      </c>
      <c r="S578" s="28">
        <f t="shared" si="70"/>
        <v>23497.5</v>
      </c>
      <c r="T578" s="51" t="s">
        <v>45</v>
      </c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</row>
    <row r="579" spans="1:56" s="12" customFormat="1" x14ac:dyDescent="0.25">
      <c r="A579" s="85">
        <v>573</v>
      </c>
      <c r="B579" s="24" t="s">
        <v>713</v>
      </c>
      <c r="C579" s="85" t="s">
        <v>934</v>
      </c>
      <c r="D579" s="24" t="s">
        <v>275</v>
      </c>
      <c r="E579" s="24" t="s">
        <v>37</v>
      </c>
      <c r="F579" s="25" t="s">
        <v>943</v>
      </c>
      <c r="G579" s="26">
        <v>25000</v>
      </c>
      <c r="H579" s="27">
        <v>0</v>
      </c>
      <c r="I579" s="28">
        <v>25</v>
      </c>
      <c r="J579" s="49">
        <v>717.5</v>
      </c>
      <c r="K579" s="50">
        <f t="shared" si="68"/>
        <v>1774.9999999999998</v>
      </c>
      <c r="L579" s="50">
        <f t="shared" si="72"/>
        <v>275</v>
      </c>
      <c r="M579" s="49">
        <v>760</v>
      </c>
      <c r="N579" s="28">
        <f t="shared" si="69"/>
        <v>1772.5000000000002</v>
      </c>
      <c r="O579" s="28"/>
      <c r="P579" s="28">
        <f t="shared" si="71"/>
        <v>1477.5</v>
      </c>
      <c r="Q579" s="28">
        <f t="shared" si="73"/>
        <v>1502.5</v>
      </c>
      <c r="R579" s="28">
        <f t="shared" si="74"/>
        <v>3822.5</v>
      </c>
      <c r="S579" s="28">
        <f t="shared" si="70"/>
        <v>23497.5</v>
      </c>
      <c r="T579" s="51" t="s">
        <v>45</v>
      </c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</row>
    <row r="580" spans="1:56" s="12" customFormat="1" x14ac:dyDescent="0.25">
      <c r="A580" s="85">
        <v>574</v>
      </c>
      <c r="B580" s="24" t="s">
        <v>714</v>
      </c>
      <c r="C580" s="85" t="s">
        <v>934</v>
      </c>
      <c r="D580" s="24" t="s">
        <v>275</v>
      </c>
      <c r="E580" s="24" t="s">
        <v>37</v>
      </c>
      <c r="F580" s="25" t="s">
        <v>942</v>
      </c>
      <c r="G580" s="26">
        <v>25000</v>
      </c>
      <c r="H580" s="27">
        <v>0</v>
      </c>
      <c r="I580" s="28">
        <v>25</v>
      </c>
      <c r="J580" s="49">
        <v>717.5</v>
      </c>
      <c r="K580" s="50">
        <f t="shared" si="68"/>
        <v>1774.9999999999998</v>
      </c>
      <c r="L580" s="50">
        <f t="shared" si="72"/>
        <v>275</v>
      </c>
      <c r="M580" s="49">
        <v>760</v>
      </c>
      <c r="N580" s="28">
        <f t="shared" si="69"/>
        <v>1772.5000000000002</v>
      </c>
      <c r="O580" s="28"/>
      <c r="P580" s="28">
        <f t="shared" si="71"/>
        <v>1477.5</v>
      </c>
      <c r="Q580" s="28">
        <f t="shared" si="73"/>
        <v>1502.5</v>
      </c>
      <c r="R580" s="28">
        <f t="shared" si="74"/>
        <v>3822.5</v>
      </c>
      <c r="S580" s="28">
        <f t="shared" si="70"/>
        <v>23497.5</v>
      </c>
      <c r="T580" s="51" t="s">
        <v>45</v>
      </c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</row>
    <row r="581" spans="1:56" s="12" customFormat="1" x14ac:dyDescent="0.25">
      <c r="A581" s="85">
        <v>575</v>
      </c>
      <c r="B581" s="24" t="s">
        <v>729</v>
      </c>
      <c r="C581" s="85" t="s">
        <v>935</v>
      </c>
      <c r="D581" s="24" t="s">
        <v>275</v>
      </c>
      <c r="E581" s="24" t="s">
        <v>37</v>
      </c>
      <c r="F581" s="25" t="s">
        <v>942</v>
      </c>
      <c r="G581" s="26">
        <v>25000</v>
      </c>
      <c r="H581" s="27">
        <v>0</v>
      </c>
      <c r="I581" s="28">
        <v>25</v>
      </c>
      <c r="J581" s="49">
        <v>717.5</v>
      </c>
      <c r="K581" s="50">
        <f t="shared" si="68"/>
        <v>1774.9999999999998</v>
      </c>
      <c r="L581" s="50">
        <f t="shared" si="72"/>
        <v>275</v>
      </c>
      <c r="M581" s="49">
        <v>760</v>
      </c>
      <c r="N581" s="28">
        <f t="shared" si="69"/>
        <v>1772.5000000000002</v>
      </c>
      <c r="O581" s="28"/>
      <c r="P581" s="28">
        <f t="shared" si="71"/>
        <v>1477.5</v>
      </c>
      <c r="Q581" s="28">
        <f t="shared" si="73"/>
        <v>1502.5</v>
      </c>
      <c r="R581" s="28">
        <f t="shared" si="74"/>
        <v>3822.5</v>
      </c>
      <c r="S581" s="28">
        <f t="shared" si="70"/>
        <v>23497.5</v>
      </c>
      <c r="T581" s="51" t="s">
        <v>45</v>
      </c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</row>
    <row r="582" spans="1:56" s="18" customFormat="1" x14ac:dyDescent="0.25">
      <c r="A582" s="85">
        <v>576</v>
      </c>
      <c r="B582" s="24" t="s">
        <v>832</v>
      </c>
      <c r="C582" s="85" t="s">
        <v>934</v>
      </c>
      <c r="D582" s="24" t="s">
        <v>275</v>
      </c>
      <c r="E582" s="24" t="s">
        <v>37</v>
      </c>
      <c r="F582" s="25" t="s">
        <v>942</v>
      </c>
      <c r="G582" s="26">
        <v>25000</v>
      </c>
      <c r="H582" s="27">
        <v>0</v>
      </c>
      <c r="I582" s="28">
        <v>25</v>
      </c>
      <c r="J582" s="49">
        <v>717.5</v>
      </c>
      <c r="K582" s="50">
        <f t="shared" si="68"/>
        <v>1774.9999999999998</v>
      </c>
      <c r="L582" s="50">
        <f t="shared" si="72"/>
        <v>275</v>
      </c>
      <c r="M582" s="49">
        <v>760</v>
      </c>
      <c r="N582" s="28">
        <f t="shared" si="69"/>
        <v>1772.5000000000002</v>
      </c>
      <c r="O582" s="28"/>
      <c r="P582" s="28">
        <f t="shared" si="71"/>
        <v>1477.5</v>
      </c>
      <c r="Q582" s="28">
        <f t="shared" si="73"/>
        <v>1502.5</v>
      </c>
      <c r="R582" s="28">
        <f t="shared" si="74"/>
        <v>3822.5</v>
      </c>
      <c r="S582" s="28">
        <f t="shared" si="70"/>
        <v>23497.5</v>
      </c>
      <c r="T582" s="51" t="s">
        <v>45</v>
      </c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  <c r="AZ582" s="58"/>
      <c r="BA582" s="58"/>
      <c r="BB582" s="58"/>
      <c r="BC582" s="58"/>
      <c r="BD582" s="58"/>
    </row>
    <row r="583" spans="1:56" s="12" customFormat="1" x14ac:dyDescent="0.25">
      <c r="A583" s="85">
        <v>577</v>
      </c>
      <c r="B583" s="24" t="s">
        <v>730</v>
      </c>
      <c r="C583" s="85" t="s">
        <v>934</v>
      </c>
      <c r="D583" s="24" t="s">
        <v>275</v>
      </c>
      <c r="E583" s="24" t="s">
        <v>70</v>
      </c>
      <c r="F583" s="25" t="s">
        <v>942</v>
      </c>
      <c r="G583" s="26">
        <v>25000</v>
      </c>
      <c r="H583" s="27">
        <v>0</v>
      </c>
      <c r="I583" s="28">
        <v>25</v>
      </c>
      <c r="J583" s="49">
        <v>717.5</v>
      </c>
      <c r="K583" s="50">
        <f t="shared" ref="K583:K646" si="75">+G583*7.1%</f>
        <v>1774.9999999999998</v>
      </c>
      <c r="L583" s="50">
        <f t="shared" si="72"/>
        <v>275</v>
      </c>
      <c r="M583" s="49">
        <v>760</v>
      </c>
      <c r="N583" s="28">
        <f t="shared" ref="N583:N646" si="76">+G583*7.09%</f>
        <v>1772.5000000000002</v>
      </c>
      <c r="O583" s="28"/>
      <c r="P583" s="28">
        <f t="shared" si="71"/>
        <v>1477.5</v>
      </c>
      <c r="Q583" s="28">
        <f t="shared" si="73"/>
        <v>1502.5</v>
      </c>
      <c r="R583" s="28">
        <f t="shared" si="74"/>
        <v>3822.5</v>
      </c>
      <c r="S583" s="28">
        <f t="shared" ref="S583:S646" si="77">+G583-Q583</f>
        <v>23497.5</v>
      </c>
      <c r="T583" s="51" t="s">
        <v>45</v>
      </c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</row>
    <row r="584" spans="1:56" s="12" customFormat="1" x14ac:dyDescent="0.25">
      <c r="A584" s="85">
        <v>578</v>
      </c>
      <c r="B584" s="24" t="s">
        <v>731</v>
      </c>
      <c r="C584" s="85" t="s">
        <v>935</v>
      </c>
      <c r="D584" s="24" t="s">
        <v>275</v>
      </c>
      <c r="E584" s="24" t="s">
        <v>70</v>
      </c>
      <c r="F584" s="25" t="s">
        <v>942</v>
      </c>
      <c r="G584" s="26">
        <v>25000</v>
      </c>
      <c r="H584" s="27">
        <v>0</v>
      </c>
      <c r="I584" s="28">
        <v>25</v>
      </c>
      <c r="J584" s="49">
        <v>717.5</v>
      </c>
      <c r="K584" s="50">
        <f t="shared" si="75"/>
        <v>1774.9999999999998</v>
      </c>
      <c r="L584" s="50">
        <f t="shared" si="72"/>
        <v>275</v>
      </c>
      <c r="M584" s="49">
        <v>760</v>
      </c>
      <c r="N584" s="28">
        <f t="shared" si="76"/>
        <v>1772.5000000000002</v>
      </c>
      <c r="O584" s="28"/>
      <c r="P584" s="28">
        <f t="shared" si="71"/>
        <v>1477.5</v>
      </c>
      <c r="Q584" s="28">
        <f t="shared" si="73"/>
        <v>1502.5</v>
      </c>
      <c r="R584" s="28">
        <f t="shared" si="74"/>
        <v>3822.5</v>
      </c>
      <c r="S584" s="28">
        <f t="shared" si="77"/>
        <v>23497.5</v>
      </c>
      <c r="T584" s="51" t="s">
        <v>45</v>
      </c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</row>
    <row r="585" spans="1:56" s="18" customFormat="1" x14ac:dyDescent="0.25">
      <c r="A585" s="85">
        <v>579</v>
      </c>
      <c r="B585" s="24" t="s">
        <v>891</v>
      </c>
      <c r="C585" s="85" t="s">
        <v>934</v>
      </c>
      <c r="D585" s="24" t="s">
        <v>275</v>
      </c>
      <c r="E585" s="24" t="s">
        <v>70</v>
      </c>
      <c r="F585" s="25" t="s">
        <v>942</v>
      </c>
      <c r="G585" s="26">
        <v>25000</v>
      </c>
      <c r="H585" s="27">
        <v>0</v>
      </c>
      <c r="I585" s="28">
        <v>25</v>
      </c>
      <c r="J585" s="49">
        <v>717.5</v>
      </c>
      <c r="K585" s="50">
        <f t="shared" si="75"/>
        <v>1774.9999999999998</v>
      </c>
      <c r="L585" s="50">
        <f t="shared" si="72"/>
        <v>275</v>
      </c>
      <c r="M585" s="49">
        <v>760</v>
      </c>
      <c r="N585" s="28">
        <f t="shared" si="76"/>
        <v>1772.5000000000002</v>
      </c>
      <c r="O585" s="28"/>
      <c r="P585" s="28">
        <f t="shared" si="71"/>
        <v>1477.5</v>
      </c>
      <c r="Q585" s="28">
        <f t="shared" si="73"/>
        <v>1502.5</v>
      </c>
      <c r="R585" s="28">
        <f t="shared" si="74"/>
        <v>3822.5</v>
      </c>
      <c r="S585" s="28">
        <f t="shared" si="77"/>
        <v>23497.5</v>
      </c>
      <c r="T585" s="51" t="s">
        <v>45</v>
      </c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  <c r="AR585" s="58"/>
      <c r="AS585" s="58"/>
      <c r="AT585" s="58"/>
      <c r="AU585" s="58"/>
      <c r="AV585" s="58"/>
      <c r="AW585" s="58"/>
      <c r="AX585" s="58"/>
      <c r="AY585" s="58"/>
      <c r="AZ585" s="58"/>
      <c r="BA585" s="58"/>
      <c r="BB585" s="58"/>
      <c r="BC585" s="58"/>
      <c r="BD585" s="58"/>
    </row>
    <row r="586" spans="1:56" s="18" customFormat="1" x14ac:dyDescent="0.25">
      <c r="A586" s="85">
        <v>580</v>
      </c>
      <c r="B586" s="24" t="s">
        <v>898</v>
      </c>
      <c r="C586" s="85" t="s">
        <v>934</v>
      </c>
      <c r="D586" s="24" t="s">
        <v>275</v>
      </c>
      <c r="E586" s="24" t="s">
        <v>70</v>
      </c>
      <c r="F586" s="25" t="s">
        <v>942</v>
      </c>
      <c r="G586" s="26">
        <v>25000</v>
      </c>
      <c r="H586" s="27">
        <v>0</v>
      </c>
      <c r="I586" s="28">
        <v>25</v>
      </c>
      <c r="J586" s="49">
        <v>717.5</v>
      </c>
      <c r="K586" s="50">
        <f t="shared" si="75"/>
        <v>1774.9999999999998</v>
      </c>
      <c r="L586" s="50">
        <f t="shared" si="72"/>
        <v>275</v>
      </c>
      <c r="M586" s="49">
        <v>760</v>
      </c>
      <c r="N586" s="28">
        <f t="shared" si="76"/>
        <v>1772.5000000000002</v>
      </c>
      <c r="O586" s="28"/>
      <c r="P586" s="28">
        <f t="shared" si="71"/>
        <v>1477.5</v>
      </c>
      <c r="Q586" s="28">
        <f t="shared" si="73"/>
        <v>1502.5</v>
      </c>
      <c r="R586" s="28">
        <f t="shared" si="74"/>
        <v>3822.5</v>
      </c>
      <c r="S586" s="28">
        <f t="shared" si="77"/>
        <v>23497.5</v>
      </c>
      <c r="T586" s="51" t="s">
        <v>45</v>
      </c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  <c r="AR586" s="58"/>
      <c r="AS586" s="58"/>
      <c r="AT586" s="58"/>
      <c r="AU586" s="58"/>
      <c r="AV586" s="58"/>
      <c r="AW586" s="58"/>
      <c r="AX586" s="58"/>
      <c r="AY586" s="58"/>
      <c r="AZ586" s="58"/>
      <c r="BA586" s="58"/>
      <c r="BB586" s="58"/>
      <c r="BC586" s="58"/>
      <c r="BD586" s="58"/>
    </row>
    <row r="587" spans="1:56" s="18" customFormat="1" x14ac:dyDescent="0.25">
      <c r="A587" s="85">
        <v>581</v>
      </c>
      <c r="B587" s="24" t="s">
        <v>906</v>
      </c>
      <c r="C587" s="85" t="s">
        <v>935</v>
      </c>
      <c r="D587" s="24" t="s">
        <v>275</v>
      </c>
      <c r="E587" s="24" t="s">
        <v>42</v>
      </c>
      <c r="F587" s="25" t="s">
        <v>938</v>
      </c>
      <c r="G587" s="26">
        <v>24000</v>
      </c>
      <c r="H587" s="27">
        <v>0</v>
      </c>
      <c r="I587" s="28">
        <v>25</v>
      </c>
      <c r="J587" s="49">
        <v>688.8</v>
      </c>
      <c r="K587" s="50">
        <f t="shared" si="75"/>
        <v>1703.9999999999998</v>
      </c>
      <c r="L587" s="50">
        <f t="shared" si="72"/>
        <v>264</v>
      </c>
      <c r="M587" s="49">
        <v>729.6</v>
      </c>
      <c r="N587" s="28">
        <f t="shared" si="76"/>
        <v>1701.6000000000001</v>
      </c>
      <c r="O587" s="28"/>
      <c r="P587" s="28">
        <f t="shared" ref="P587:P650" si="78">+J587+M587</f>
        <v>1418.4</v>
      </c>
      <c r="Q587" s="28">
        <f t="shared" si="73"/>
        <v>1443.4</v>
      </c>
      <c r="R587" s="28">
        <f t="shared" si="74"/>
        <v>3669.6</v>
      </c>
      <c r="S587" s="28">
        <f t="shared" si="77"/>
        <v>22556.6</v>
      </c>
      <c r="T587" s="51" t="s">
        <v>45</v>
      </c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  <c r="AR587" s="58"/>
      <c r="AS587" s="58"/>
      <c r="AT587" s="58"/>
      <c r="AU587" s="58"/>
      <c r="AV587" s="58"/>
      <c r="AW587" s="58"/>
      <c r="AX587" s="58"/>
      <c r="AY587" s="58"/>
      <c r="AZ587" s="58"/>
      <c r="BA587" s="58"/>
      <c r="BB587" s="58"/>
      <c r="BC587" s="58"/>
      <c r="BD587" s="58"/>
    </row>
    <row r="588" spans="1:56" s="12" customFormat="1" x14ac:dyDescent="0.25">
      <c r="A588" s="85">
        <v>582</v>
      </c>
      <c r="B588" s="24" t="s">
        <v>675</v>
      </c>
      <c r="C588" s="85" t="s">
        <v>934</v>
      </c>
      <c r="D588" s="24" t="s">
        <v>674</v>
      </c>
      <c r="E588" s="24" t="s">
        <v>153</v>
      </c>
      <c r="F588" s="25" t="s">
        <v>943</v>
      </c>
      <c r="G588" s="45">
        <v>70000</v>
      </c>
      <c r="H588" s="45">
        <v>5368.48</v>
      </c>
      <c r="I588" s="28">
        <v>25</v>
      </c>
      <c r="J588" s="88">
        <v>2009</v>
      </c>
      <c r="K588" s="55">
        <f t="shared" si="75"/>
        <v>4970</v>
      </c>
      <c r="L588" s="55">
        <f t="shared" si="72"/>
        <v>770.00000000000011</v>
      </c>
      <c r="M588" s="88">
        <v>2128</v>
      </c>
      <c r="N588" s="47">
        <f t="shared" si="76"/>
        <v>4963</v>
      </c>
      <c r="O588" s="47"/>
      <c r="P588" s="47">
        <f t="shared" si="78"/>
        <v>4137</v>
      </c>
      <c r="Q588" s="28">
        <f t="shared" si="73"/>
        <v>9530.48</v>
      </c>
      <c r="R588" s="47">
        <f t="shared" si="74"/>
        <v>10703</v>
      </c>
      <c r="S588" s="47">
        <f t="shared" si="77"/>
        <v>60469.520000000004</v>
      </c>
      <c r="T588" s="51" t="s">
        <v>45</v>
      </c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</row>
    <row r="589" spans="1:56" s="12" customFormat="1" x14ac:dyDescent="0.25">
      <c r="A589" s="85">
        <v>583</v>
      </c>
      <c r="B589" s="24" t="s">
        <v>652</v>
      </c>
      <c r="C589" s="85" t="s">
        <v>935</v>
      </c>
      <c r="D589" s="24" t="s">
        <v>674</v>
      </c>
      <c r="E589" s="24" t="s">
        <v>858</v>
      </c>
      <c r="F589" s="25" t="s">
        <v>943</v>
      </c>
      <c r="G589" s="45">
        <v>85000</v>
      </c>
      <c r="H589" s="45">
        <v>8576.99</v>
      </c>
      <c r="I589" s="28">
        <v>25</v>
      </c>
      <c r="J589" s="88">
        <v>2439.5</v>
      </c>
      <c r="K589" s="55">
        <f t="shared" si="75"/>
        <v>6034.9999999999991</v>
      </c>
      <c r="L589" s="55">
        <f t="shared" si="72"/>
        <v>935.00000000000011</v>
      </c>
      <c r="M589" s="88">
        <v>2584</v>
      </c>
      <c r="N589" s="47">
        <f t="shared" si="76"/>
        <v>6026.5</v>
      </c>
      <c r="O589" s="47"/>
      <c r="P589" s="47">
        <f t="shared" si="78"/>
        <v>5023.5</v>
      </c>
      <c r="Q589" s="28">
        <f t="shared" si="73"/>
        <v>13625.49</v>
      </c>
      <c r="R589" s="47">
        <f t="shared" si="74"/>
        <v>12996.5</v>
      </c>
      <c r="S589" s="47">
        <f t="shared" si="77"/>
        <v>71374.509999999995</v>
      </c>
      <c r="T589" s="51" t="s">
        <v>45</v>
      </c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</row>
    <row r="590" spans="1:56" s="12" customFormat="1" x14ac:dyDescent="0.25">
      <c r="A590" s="85">
        <v>584</v>
      </c>
      <c r="B590" s="24" t="s">
        <v>676</v>
      </c>
      <c r="C590" s="85" t="s">
        <v>934</v>
      </c>
      <c r="D590" s="24" t="s">
        <v>674</v>
      </c>
      <c r="E590" s="24" t="s">
        <v>153</v>
      </c>
      <c r="F590" s="25" t="s">
        <v>943</v>
      </c>
      <c r="G590" s="45">
        <v>70000</v>
      </c>
      <c r="H590" s="45">
        <v>5368.48</v>
      </c>
      <c r="I590" s="28">
        <v>25</v>
      </c>
      <c r="J590" s="88">
        <v>2009</v>
      </c>
      <c r="K590" s="55">
        <f t="shared" si="75"/>
        <v>4970</v>
      </c>
      <c r="L590" s="55">
        <f t="shared" si="72"/>
        <v>770.00000000000011</v>
      </c>
      <c r="M590" s="88">
        <v>2128</v>
      </c>
      <c r="N590" s="47">
        <f t="shared" si="76"/>
        <v>4963</v>
      </c>
      <c r="O590" s="47"/>
      <c r="P590" s="47">
        <f t="shared" si="78"/>
        <v>4137</v>
      </c>
      <c r="Q590" s="28">
        <f t="shared" si="73"/>
        <v>9530.48</v>
      </c>
      <c r="R590" s="47">
        <f t="shared" si="74"/>
        <v>10703</v>
      </c>
      <c r="S590" s="47">
        <f t="shared" si="77"/>
        <v>60469.520000000004</v>
      </c>
      <c r="T590" s="51" t="s">
        <v>45</v>
      </c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</row>
    <row r="591" spans="1:56" s="12" customFormat="1" x14ac:dyDescent="0.25">
      <c r="A591" s="85">
        <v>585</v>
      </c>
      <c r="B591" s="24" t="s">
        <v>512</v>
      </c>
      <c r="C591" s="85" t="s">
        <v>934</v>
      </c>
      <c r="D591" s="24" t="s">
        <v>674</v>
      </c>
      <c r="E591" s="24" t="s">
        <v>153</v>
      </c>
      <c r="F591" s="25" t="s">
        <v>943</v>
      </c>
      <c r="G591" s="26">
        <v>70000</v>
      </c>
      <c r="H591" s="26">
        <v>5368.48</v>
      </c>
      <c r="I591" s="28">
        <v>25</v>
      </c>
      <c r="J591" s="49">
        <v>2009</v>
      </c>
      <c r="K591" s="50">
        <f t="shared" si="75"/>
        <v>4970</v>
      </c>
      <c r="L591" s="50">
        <f t="shared" si="72"/>
        <v>770.00000000000011</v>
      </c>
      <c r="M591" s="49">
        <v>2128</v>
      </c>
      <c r="N591" s="28">
        <f t="shared" si="76"/>
        <v>4963</v>
      </c>
      <c r="O591" s="28"/>
      <c r="P591" s="28">
        <f t="shared" si="78"/>
        <v>4137</v>
      </c>
      <c r="Q591" s="28">
        <f t="shared" si="73"/>
        <v>9530.48</v>
      </c>
      <c r="R591" s="28">
        <f t="shared" si="74"/>
        <v>10703</v>
      </c>
      <c r="S591" s="28">
        <f t="shared" si="77"/>
        <v>60469.520000000004</v>
      </c>
      <c r="T591" s="51" t="s">
        <v>45</v>
      </c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</row>
    <row r="592" spans="1:56" s="12" customFormat="1" x14ac:dyDescent="0.25">
      <c r="A592" s="85">
        <v>586</v>
      </c>
      <c r="B592" s="24" t="s">
        <v>679</v>
      </c>
      <c r="C592" s="85" t="s">
        <v>935</v>
      </c>
      <c r="D592" s="24" t="s">
        <v>674</v>
      </c>
      <c r="E592" s="24" t="s">
        <v>153</v>
      </c>
      <c r="F592" s="25" t="s">
        <v>943</v>
      </c>
      <c r="G592" s="45">
        <v>70000</v>
      </c>
      <c r="H592" s="45">
        <v>5368.48</v>
      </c>
      <c r="I592" s="28">
        <v>25</v>
      </c>
      <c r="J592" s="88">
        <v>2009</v>
      </c>
      <c r="K592" s="55">
        <f t="shared" si="75"/>
        <v>4970</v>
      </c>
      <c r="L592" s="55">
        <f t="shared" si="72"/>
        <v>770.00000000000011</v>
      </c>
      <c r="M592" s="88">
        <v>2128</v>
      </c>
      <c r="N592" s="47">
        <f t="shared" si="76"/>
        <v>4963</v>
      </c>
      <c r="O592" s="47"/>
      <c r="P592" s="47">
        <f t="shared" si="78"/>
        <v>4137</v>
      </c>
      <c r="Q592" s="28">
        <f t="shared" si="73"/>
        <v>9530.48</v>
      </c>
      <c r="R592" s="47">
        <f t="shared" si="74"/>
        <v>10703</v>
      </c>
      <c r="S592" s="47">
        <f t="shared" si="77"/>
        <v>60469.520000000004</v>
      </c>
      <c r="T592" s="51" t="s">
        <v>45</v>
      </c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</row>
    <row r="593" spans="1:56" s="12" customFormat="1" x14ac:dyDescent="0.25">
      <c r="A593" s="85">
        <v>587</v>
      </c>
      <c r="B593" s="24" t="s">
        <v>882</v>
      </c>
      <c r="C593" s="85" t="s">
        <v>935</v>
      </c>
      <c r="D593" s="24" t="s">
        <v>674</v>
      </c>
      <c r="E593" s="24" t="s">
        <v>196</v>
      </c>
      <c r="F593" s="25" t="s">
        <v>942</v>
      </c>
      <c r="G593" s="45">
        <v>25000</v>
      </c>
      <c r="H593" s="46">
        <v>0</v>
      </c>
      <c r="I593" s="28">
        <v>25</v>
      </c>
      <c r="J593" s="88">
        <v>717.5</v>
      </c>
      <c r="K593" s="55">
        <f t="shared" si="75"/>
        <v>1774.9999999999998</v>
      </c>
      <c r="L593" s="55">
        <f t="shared" si="72"/>
        <v>275</v>
      </c>
      <c r="M593" s="55">
        <v>760</v>
      </c>
      <c r="N593" s="47">
        <f t="shared" si="76"/>
        <v>1772.5000000000002</v>
      </c>
      <c r="O593" s="46"/>
      <c r="P593" s="47">
        <f t="shared" si="78"/>
        <v>1477.5</v>
      </c>
      <c r="Q593" s="28">
        <f t="shared" si="73"/>
        <v>1502.5</v>
      </c>
      <c r="R593" s="47">
        <f t="shared" si="74"/>
        <v>3822.5</v>
      </c>
      <c r="S593" s="55">
        <f t="shared" si="77"/>
        <v>23497.5</v>
      </c>
      <c r="T593" s="51" t="s">
        <v>45</v>
      </c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</row>
    <row r="594" spans="1:56" s="12" customFormat="1" x14ac:dyDescent="0.25">
      <c r="A594" s="85">
        <v>588</v>
      </c>
      <c r="B594" s="24" t="s">
        <v>677</v>
      </c>
      <c r="C594" s="85" t="s">
        <v>934</v>
      </c>
      <c r="D594" s="24" t="s">
        <v>674</v>
      </c>
      <c r="E594" s="24" t="s">
        <v>109</v>
      </c>
      <c r="F594" s="25" t="s">
        <v>943</v>
      </c>
      <c r="G594" s="45">
        <v>25000</v>
      </c>
      <c r="H594" s="46">
        <v>0</v>
      </c>
      <c r="I594" s="28">
        <v>25</v>
      </c>
      <c r="J594" s="88">
        <v>717.5</v>
      </c>
      <c r="K594" s="55">
        <f t="shared" si="75"/>
        <v>1774.9999999999998</v>
      </c>
      <c r="L594" s="55">
        <f t="shared" ref="L594:L657" si="79">+G594*1.1%</f>
        <v>275</v>
      </c>
      <c r="M594" s="55">
        <v>760</v>
      </c>
      <c r="N594" s="47">
        <f t="shared" si="76"/>
        <v>1772.5000000000002</v>
      </c>
      <c r="O594" s="47"/>
      <c r="P594" s="47">
        <f t="shared" si="78"/>
        <v>1477.5</v>
      </c>
      <c r="Q594" s="28">
        <f t="shared" si="73"/>
        <v>1502.5</v>
      </c>
      <c r="R594" s="47">
        <f t="shared" si="74"/>
        <v>3822.5</v>
      </c>
      <c r="S594" s="47">
        <f t="shared" si="77"/>
        <v>23497.5</v>
      </c>
      <c r="T594" s="51" t="s">
        <v>45</v>
      </c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</row>
    <row r="595" spans="1:56" s="12" customFormat="1" x14ac:dyDescent="0.25">
      <c r="A595" s="85">
        <v>589</v>
      </c>
      <c r="B595" s="24" t="s">
        <v>678</v>
      </c>
      <c r="C595" s="85" t="s">
        <v>934</v>
      </c>
      <c r="D595" s="24" t="s">
        <v>674</v>
      </c>
      <c r="E595" s="24" t="s">
        <v>109</v>
      </c>
      <c r="F595" s="25" t="s">
        <v>943</v>
      </c>
      <c r="G595" s="45">
        <v>25000</v>
      </c>
      <c r="H595" s="46">
        <v>0</v>
      </c>
      <c r="I595" s="28">
        <v>25</v>
      </c>
      <c r="J595" s="88">
        <v>717.5</v>
      </c>
      <c r="K595" s="55">
        <f t="shared" si="75"/>
        <v>1774.9999999999998</v>
      </c>
      <c r="L595" s="55">
        <f t="shared" si="79"/>
        <v>275</v>
      </c>
      <c r="M595" s="55">
        <v>760</v>
      </c>
      <c r="N595" s="47">
        <f t="shared" si="76"/>
        <v>1772.5000000000002</v>
      </c>
      <c r="O595" s="47"/>
      <c r="P595" s="47">
        <f t="shared" si="78"/>
        <v>1477.5</v>
      </c>
      <c r="Q595" s="28">
        <f t="shared" si="73"/>
        <v>1502.5</v>
      </c>
      <c r="R595" s="47">
        <f t="shared" si="74"/>
        <v>3822.5</v>
      </c>
      <c r="S595" s="47">
        <f t="shared" si="77"/>
        <v>23497.5</v>
      </c>
      <c r="T595" s="51" t="s">
        <v>45</v>
      </c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</row>
    <row r="596" spans="1:56" s="12" customFormat="1" x14ac:dyDescent="0.25">
      <c r="A596" s="85">
        <v>590</v>
      </c>
      <c r="B596" s="24" t="s">
        <v>962</v>
      </c>
      <c r="C596" s="85" t="s">
        <v>934</v>
      </c>
      <c r="D596" s="24" t="s">
        <v>674</v>
      </c>
      <c r="E596" s="24" t="s">
        <v>197</v>
      </c>
      <c r="F596" s="25" t="s">
        <v>938</v>
      </c>
      <c r="G596" s="45">
        <v>16000</v>
      </c>
      <c r="H596" s="27">
        <v>0</v>
      </c>
      <c r="I596" s="28">
        <v>25</v>
      </c>
      <c r="J596" s="88">
        <v>459.2</v>
      </c>
      <c r="K596" s="55">
        <f t="shared" si="75"/>
        <v>1136</v>
      </c>
      <c r="L596" s="55">
        <f t="shared" si="79"/>
        <v>176.00000000000003</v>
      </c>
      <c r="M596" s="55">
        <v>486.4</v>
      </c>
      <c r="N596" s="47">
        <f t="shared" si="76"/>
        <v>1134.4000000000001</v>
      </c>
      <c r="O596" s="47"/>
      <c r="P596" s="47">
        <f t="shared" si="78"/>
        <v>945.59999999999991</v>
      </c>
      <c r="Q596" s="28">
        <f t="shared" si="73"/>
        <v>970.59999999999991</v>
      </c>
      <c r="R596" s="47">
        <f t="shared" si="74"/>
        <v>2446.4</v>
      </c>
      <c r="S596" s="47">
        <f t="shared" si="77"/>
        <v>15029.4</v>
      </c>
      <c r="T596" s="51" t="s">
        <v>45</v>
      </c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</row>
    <row r="597" spans="1:56" s="12" customFormat="1" x14ac:dyDescent="0.25">
      <c r="A597" s="85">
        <v>591</v>
      </c>
      <c r="B597" s="24" t="s">
        <v>1130</v>
      </c>
      <c r="C597" s="85" t="s">
        <v>934</v>
      </c>
      <c r="D597" s="24" t="s">
        <v>674</v>
      </c>
      <c r="E597" s="24" t="s">
        <v>109</v>
      </c>
      <c r="F597" s="25" t="s">
        <v>943</v>
      </c>
      <c r="G597" s="45">
        <v>25000</v>
      </c>
      <c r="H597" s="46">
        <v>0</v>
      </c>
      <c r="I597" s="28">
        <v>25</v>
      </c>
      <c r="J597" s="88">
        <v>717.5</v>
      </c>
      <c r="K597" s="55">
        <f t="shared" si="75"/>
        <v>1774.9999999999998</v>
      </c>
      <c r="L597" s="55">
        <f t="shared" si="79"/>
        <v>275</v>
      </c>
      <c r="M597" s="88">
        <v>760</v>
      </c>
      <c r="N597" s="47">
        <f t="shared" si="76"/>
        <v>1772.5000000000002</v>
      </c>
      <c r="O597" s="47"/>
      <c r="P597" s="47">
        <f t="shared" si="78"/>
        <v>1477.5</v>
      </c>
      <c r="Q597" s="28">
        <f t="shared" si="73"/>
        <v>1502.5</v>
      </c>
      <c r="R597" s="47">
        <f t="shared" si="74"/>
        <v>3822.5</v>
      </c>
      <c r="S597" s="47">
        <f t="shared" si="77"/>
        <v>23497.5</v>
      </c>
      <c r="T597" s="51" t="s">
        <v>45</v>
      </c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</row>
    <row r="598" spans="1:56" s="12" customFormat="1" x14ac:dyDescent="0.25">
      <c r="A598" s="85">
        <v>592</v>
      </c>
      <c r="B598" s="24" t="s">
        <v>510</v>
      </c>
      <c r="C598" s="85" t="s">
        <v>935</v>
      </c>
      <c r="D598" s="24" t="s">
        <v>681</v>
      </c>
      <c r="E598" s="24" t="s">
        <v>858</v>
      </c>
      <c r="F598" s="25" t="s">
        <v>943</v>
      </c>
      <c r="G598" s="26">
        <v>125000</v>
      </c>
      <c r="H598" s="26">
        <v>17985.990000000002</v>
      </c>
      <c r="I598" s="28">
        <v>25</v>
      </c>
      <c r="J598" s="49">
        <v>3587.5</v>
      </c>
      <c r="K598" s="50">
        <f t="shared" si="75"/>
        <v>8875</v>
      </c>
      <c r="L598" s="50">
        <f t="shared" si="79"/>
        <v>1375.0000000000002</v>
      </c>
      <c r="M598" s="49">
        <v>3800</v>
      </c>
      <c r="N598" s="28">
        <f t="shared" si="76"/>
        <v>8862.5</v>
      </c>
      <c r="O598" s="28"/>
      <c r="P598" s="28">
        <f t="shared" si="78"/>
        <v>7387.5</v>
      </c>
      <c r="Q598" s="28">
        <f t="shared" si="73"/>
        <v>25398.49</v>
      </c>
      <c r="R598" s="28">
        <f t="shared" si="74"/>
        <v>19112.5</v>
      </c>
      <c r="S598" s="28">
        <f t="shared" si="77"/>
        <v>99601.51</v>
      </c>
      <c r="T598" s="51" t="s">
        <v>45</v>
      </c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</row>
    <row r="599" spans="1:56" s="12" customFormat="1" x14ac:dyDescent="0.25">
      <c r="A599" s="85">
        <v>593</v>
      </c>
      <c r="B599" s="24" t="s">
        <v>686</v>
      </c>
      <c r="C599" s="85" t="s">
        <v>935</v>
      </c>
      <c r="D599" s="24" t="s">
        <v>681</v>
      </c>
      <c r="E599" s="24" t="s">
        <v>153</v>
      </c>
      <c r="F599" s="25" t="s">
        <v>943</v>
      </c>
      <c r="G599" s="45">
        <v>70000</v>
      </c>
      <c r="H599" s="45">
        <v>5368.48</v>
      </c>
      <c r="I599" s="28">
        <v>25</v>
      </c>
      <c r="J599" s="88">
        <v>2009</v>
      </c>
      <c r="K599" s="55">
        <f t="shared" si="75"/>
        <v>4970</v>
      </c>
      <c r="L599" s="55">
        <f t="shared" si="79"/>
        <v>770.00000000000011</v>
      </c>
      <c r="M599" s="88">
        <v>2128</v>
      </c>
      <c r="N599" s="47">
        <f t="shared" si="76"/>
        <v>4963</v>
      </c>
      <c r="O599" s="47"/>
      <c r="P599" s="47">
        <f t="shared" si="78"/>
        <v>4137</v>
      </c>
      <c r="Q599" s="28">
        <f t="shared" ref="Q599:Q662" si="80">+H599+I599+J599+M599+O599</f>
        <v>9530.48</v>
      </c>
      <c r="R599" s="47">
        <f t="shared" si="74"/>
        <v>10703</v>
      </c>
      <c r="S599" s="47">
        <f t="shared" si="77"/>
        <v>60469.520000000004</v>
      </c>
      <c r="T599" s="51" t="s">
        <v>45</v>
      </c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</row>
    <row r="600" spans="1:56" s="12" customFormat="1" x14ac:dyDescent="0.25">
      <c r="A600" s="85">
        <v>594</v>
      </c>
      <c r="B600" s="24" t="s">
        <v>687</v>
      </c>
      <c r="C600" s="85" t="s">
        <v>934</v>
      </c>
      <c r="D600" s="24" t="s">
        <v>681</v>
      </c>
      <c r="E600" s="24" t="s">
        <v>153</v>
      </c>
      <c r="F600" s="25" t="s">
        <v>943</v>
      </c>
      <c r="G600" s="45">
        <v>70000</v>
      </c>
      <c r="H600" s="45">
        <v>5368.48</v>
      </c>
      <c r="I600" s="28">
        <v>25</v>
      </c>
      <c r="J600" s="88">
        <v>2009</v>
      </c>
      <c r="K600" s="55">
        <f t="shared" si="75"/>
        <v>4970</v>
      </c>
      <c r="L600" s="55">
        <f t="shared" si="79"/>
        <v>770.00000000000011</v>
      </c>
      <c r="M600" s="88">
        <v>2128</v>
      </c>
      <c r="N600" s="47">
        <f t="shared" si="76"/>
        <v>4963</v>
      </c>
      <c r="O600" s="47"/>
      <c r="P600" s="47">
        <f t="shared" si="78"/>
        <v>4137</v>
      </c>
      <c r="Q600" s="28">
        <f t="shared" si="80"/>
        <v>9530.48</v>
      </c>
      <c r="R600" s="47">
        <f t="shared" si="74"/>
        <v>10703</v>
      </c>
      <c r="S600" s="47">
        <f t="shared" si="77"/>
        <v>60469.520000000004</v>
      </c>
      <c r="T600" s="51" t="s">
        <v>45</v>
      </c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</row>
    <row r="601" spans="1:56" s="12" customFormat="1" x14ac:dyDescent="0.25">
      <c r="A601" s="85">
        <v>595</v>
      </c>
      <c r="B601" s="24" t="s">
        <v>684</v>
      </c>
      <c r="C601" s="85" t="s">
        <v>935</v>
      </c>
      <c r="D601" s="24" t="s">
        <v>681</v>
      </c>
      <c r="E601" s="24" t="s">
        <v>300</v>
      </c>
      <c r="F601" s="25" t="s">
        <v>942</v>
      </c>
      <c r="G601" s="45">
        <v>30000</v>
      </c>
      <c r="H601" s="46">
        <v>0</v>
      </c>
      <c r="I601" s="28">
        <v>25</v>
      </c>
      <c r="J601" s="88">
        <v>861</v>
      </c>
      <c r="K601" s="55">
        <f t="shared" si="75"/>
        <v>2130</v>
      </c>
      <c r="L601" s="55">
        <f t="shared" si="79"/>
        <v>330.00000000000006</v>
      </c>
      <c r="M601" s="88">
        <v>912</v>
      </c>
      <c r="N601" s="47">
        <f t="shared" si="76"/>
        <v>2127</v>
      </c>
      <c r="O601" s="47"/>
      <c r="P601" s="47">
        <f t="shared" si="78"/>
        <v>1773</v>
      </c>
      <c r="Q601" s="28">
        <f t="shared" si="80"/>
        <v>1798</v>
      </c>
      <c r="R601" s="47">
        <f t="shared" ref="R601:R665" si="81">+K601+L601+N601</f>
        <v>4587</v>
      </c>
      <c r="S601" s="47">
        <f t="shared" si="77"/>
        <v>28202</v>
      </c>
      <c r="T601" s="51" t="s">
        <v>45</v>
      </c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</row>
    <row r="602" spans="1:56" s="12" customFormat="1" x14ac:dyDescent="0.25">
      <c r="A602" s="85">
        <v>596</v>
      </c>
      <c r="B602" s="24" t="s">
        <v>683</v>
      </c>
      <c r="C602" s="85" t="s">
        <v>934</v>
      </c>
      <c r="D602" s="24" t="s">
        <v>681</v>
      </c>
      <c r="E602" s="24" t="s">
        <v>109</v>
      </c>
      <c r="F602" s="25" t="s">
        <v>943</v>
      </c>
      <c r="G602" s="45">
        <v>25000</v>
      </c>
      <c r="H602" s="46">
        <v>0</v>
      </c>
      <c r="I602" s="28">
        <v>25</v>
      </c>
      <c r="J602" s="88">
        <v>717.5</v>
      </c>
      <c r="K602" s="55">
        <f t="shared" si="75"/>
        <v>1774.9999999999998</v>
      </c>
      <c r="L602" s="55">
        <f t="shared" si="79"/>
        <v>275</v>
      </c>
      <c r="M602" s="88">
        <v>760</v>
      </c>
      <c r="N602" s="47">
        <f t="shared" si="76"/>
        <v>1772.5000000000002</v>
      </c>
      <c r="O602" s="47"/>
      <c r="P602" s="47">
        <f t="shared" si="78"/>
        <v>1477.5</v>
      </c>
      <c r="Q602" s="28">
        <f t="shared" si="80"/>
        <v>1502.5</v>
      </c>
      <c r="R602" s="47">
        <f t="shared" si="81"/>
        <v>3822.5</v>
      </c>
      <c r="S602" s="47">
        <f t="shared" si="77"/>
        <v>23497.5</v>
      </c>
      <c r="T602" s="51" t="s">
        <v>45</v>
      </c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</row>
    <row r="603" spans="1:56" s="12" customFormat="1" x14ac:dyDescent="0.25">
      <c r="A603" s="85">
        <v>597</v>
      </c>
      <c r="B603" s="24" t="s">
        <v>1154</v>
      </c>
      <c r="C603" s="85" t="s">
        <v>934</v>
      </c>
      <c r="D603" s="24" t="s">
        <v>681</v>
      </c>
      <c r="E603" s="24" t="s">
        <v>70</v>
      </c>
      <c r="F603" s="25" t="s">
        <v>938</v>
      </c>
      <c r="G603" s="45">
        <v>30000</v>
      </c>
      <c r="H603" s="46">
        <v>0</v>
      </c>
      <c r="I603" s="28">
        <v>25</v>
      </c>
      <c r="J603" s="88">
        <v>861</v>
      </c>
      <c r="K603" s="55">
        <f t="shared" si="75"/>
        <v>2130</v>
      </c>
      <c r="L603" s="55">
        <f t="shared" si="79"/>
        <v>330.00000000000006</v>
      </c>
      <c r="M603" s="88">
        <v>912</v>
      </c>
      <c r="N603" s="47">
        <f t="shared" si="76"/>
        <v>2127</v>
      </c>
      <c r="O603" s="47"/>
      <c r="P603" s="47">
        <f t="shared" si="78"/>
        <v>1773</v>
      </c>
      <c r="Q603" s="28">
        <f t="shared" si="80"/>
        <v>1798</v>
      </c>
      <c r="R603" s="47">
        <f t="shared" si="81"/>
        <v>4587</v>
      </c>
      <c r="S603" s="47">
        <f t="shared" si="77"/>
        <v>28202</v>
      </c>
      <c r="T603" s="51" t="s">
        <v>45</v>
      </c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</row>
    <row r="604" spans="1:56" s="12" customFormat="1" x14ac:dyDescent="0.25">
      <c r="A604" s="85">
        <v>598</v>
      </c>
      <c r="B604" s="24" t="s">
        <v>1165</v>
      </c>
      <c r="C604" s="85" t="s">
        <v>935</v>
      </c>
      <c r="D604" s="24" t="s">
        <v>681</v>
      </c>
      <c r="E604" s="24" t="s">
        <v>66</v>
      </c>
      <c r="F604" s="25" t="s">
        <v>938</v>
      </c>
      <c r="G604" s="45">
        <v>18000</v>
      </c>
      <c r="H604" s="27">
        <v>0</v>
      </c>
      <c r="I604" s="28">
        <v>25</v>
      </c>
      <c r="J604" s="88">
        <v>516.6</v>
      </c>
      <c r="K604" s="55">
        <f t="shared" si="75"/>
        <v>1277.9999999999998</v>
      </c>
      <c r="L604" s="55">
        <f t="shared" si="79"/>
        <v>198.00000000000003</v>
      </c>
      <c r="M604" s="88">
        <v>547.20000000000005</v>
      </c>
      <c r="N604" s="47">
        <f t="shared" si="76"/>
        <v>1276.2</v>
      </c>
      <c r="O604" s="47"/>
      <c r="P604" s="47">
        <f t="shared" si="78"/>
        <v>1063.8000000000002</v>
      </c>
      <c r="Q604" s="28">
        <f t="shared" si="80"/>
        <v>1088.8000000000002</v>
      </c>
      <c r="R604" s="47">
        <f t="shared" si="81"/>
        <v>2752.2</v>
      </c>
      <c r="S604" s="47">
        <f t="shared" si="77"/>
        <v>16911.2</v>
      </c>
      <c r="T604" s="51" t="s">
        <v>45</v>
      </c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</row>
    <row r="605" spans="1:56" x14ac:dyDescent="0.25">
      <c r="A605" s="85">
        <v>599</v>
      </c>
      <c r="B605" s="42" t="s">
        <v>1114</v>
      </c>
      <c r="C605" s="110" t="s">
        <v>934</v>
      </c>
      <c r="D605" s="24" t="s">
        <v>681</v>
      </c>
      <c r="E605" s="42" t="s">
        <v>197</v>
      </c>
      <c r="F605" s="57" t="s">
        <v>938</v>
      </c>
      <c r="G605" s="60">
        <v>16000</v>
      </c>
      <c r="H605" s="58">
        <v>0</v>
      </c>
      <c r="I605" s="44">
        <v>25</v>
      </c>
      <c r="J605" s="88">
        <v>459.2</v>
      </c>
      <c r="K605" s="61">
        <f t="shared" si="75"/>
        <v>1136</v>
      </c>
      <c r="L605" s="61">
        <f t="shared" si="79"/>
        <v>176.00000000000003</v>
      </c>
      <c r="M605" s="93">
        <v>486.4</v>
      </c>
      <c r="N605" s="62">
        <f t="shared" si="76"/>
        <v>1134.4000000000001</v>
      </c>
      <c r="O605" s="58"/>
      <c r="P605" s="62">
        <f t="shared" si="78"/>
        <v>945.59999999999991</v>
      </c>
      <c r="Q605" s="44">
        <f t="shared" si="80"/>
        <v>970.59999999999991</v>
      </c>
      <c r="R605" s="62">
        <f t="shared" si="81"/>
        <v>2446.4</v>
      </c>
      <c r="S605" s="59">
        <f t="shared" si="77"/>
        <v>15029.4</v>
      </c>
      <c r="T605" s="51" t="s">
        <v>45</v>
      </c>
    </row>
    <row r="606" spans="1:56" s="12" customFormat="1" x14ac:dyDescent="0.25">
      <c r="A606" s="85">
        <v>600</v>
      </c>
      <c r="B606" s="24" t="s">
        <v>468</v>
      </c>
      <c r="C606" s="85" t="s">
        <v>935</v>
      </c>
      <c r="D606" s="24" t="s">
        <v>688</v>
      </c>
      <c r="E606" s="24" t="s">
        <v>153</v>
      </c>
      <c r="F606" s="25" t="s">
        <v>943</v>
      </c>
      <c r="G606" s="26">
        <v>85000</v>
      </c>
      <c r="H606" s="26">
        <v>8576.99</v>
      </c>
      <c r="I606" s="28">
        <v>25</v>
      </c>
      <c r="J606" s="49">
        <v>2439.5</v>
      </c>
      <c r="K606" s="50">
        <f t="shared" si="75"/>
        <v>6034.9999999999991</v>
      </c>
      <c r="L606" s="50">
        <f t="shared" si="79"/>
        <v>935.00000000000011</v>
      </c>
      <c r="M606" s="49">
        <v>2584</v>
      </c>
      <c r="N606" s="28">
        <f t="shared" si="76"/>
        <v>6026.5</v>
      </c>
      <c r="O606" s="28"/>
      <c r="P606" s="28">
        <f t="shared" si="78"/>
        <v>5023.5</v>
      </c>
      <c r="Q606" s="28">
        <f t="shared" si="80"/>
        <v>13625.49</v>
      </c>
      <c r="R606" s="28">
        <f t="shared" si="81"/>
        <v>12996.5</v>
      </c>
      <c r="S606" s="28">
        <f t="shared" si="77"/>
        <v>71374.509999999995</v>
      </c>
      <c r="T606" s="51" t="s">
        <v>45</v>
      </c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</row>
    <row r="607" spans="1:56" s="12" customFormat="1" x14ac:dyDescent="0.25">
      <c r="A607" s="85">
        <v>601</v>
      </c>
      <c r="B607" s="24" t="s">
        <v>963</v>
      </c>
      <c r="C607" s="85" t="s">
        <v>934</v>
      </c>
      <c r="D607" s="24" t="s">
        <v>688</v>
      </c>
      <c r="E607" s="24" t="s">
        <v>123</v>
      </c>
      <c r="F607" s="25" t="s">
        <v>942</v>
      </c>
      <c r="G607" s="45">
        <v>25000</v>
      </c>
      <c r="H607" s="27">
        <v>0</v>
      </c>
      <c r="I607" s="28">
        <v>25</v>
      </c>
      <c r="J607" s="88">
        <v>717.5</v>
      </c>
      <c r="K607" s="55">
        <f t="shared" si="75"/>
        <v>1774.9999999999998</v>
      </c>
      <c r="L607" s="55">
        <f t="shared" si="79"/>
        <v>275</v>
      </c>
      <c r="M607" s="88">
        <v>760</v>
      </c>
      <c r="N607" s="47">
        <f t="shared" si="76"/>
        <v>1772.5000000000002</v>
      </c>
      <c r="O607" s="47"/>
      <c r="P607" s="47">
        <f t="shared" si="78"/>
        <v>1477.5</v>
      </c>
      <c r="Q607" s="28">
        <f t="shared" si="80"/>
        <v>1502.5</v>
      </c>
      <c r="R607" s="47">
        <f t="shared" si="81"/>
        <v>3822.5</v>
      </c>
      <c r="S607" s="47">
        <f t="shared" si="77"/>
        <v>23497.5</v>
      </c>
      <c r="T607" s="51" t="s">
        <v>45</v>
      </c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</row>
    <row r="608" spans="1:56" s="12" customFormat="1" x14ac:dyDescent="0.25">
      <c r="A608" s="85">
        <v>602</v>
      </c>
      <c r="B608" s="24" t="s">
        <v>583</v>
      </c>
      <c r="C608" s="85" t="s">
        <v>935</v>
      </c>
      <c r="D608" s="24" t="s">
        <v>688</v>
      </c>
      <c r="E608" s="24" t="s">
        <v>153</v>
      </c>
      <c r="F608" s="25" t="s">
        <v>943</v>
      </c>
      <c r="G608" s="45">
        <v>70000</v>
      </c>
      <c r="H608" s="45">
        <v>5368.48</v>
      </c>
      <c r="I608" s="28">
        <v>25</v>
      </c>
      <c r="J608" s="88">
        <v>2009</v>
      </c>
      <c r="K608" s="55">
        <f t="shared" si="75"/>
        <v>4970</v>
      </c>
      <c r="L608" s="55">
        <f t="shared" si="79"/>
        <v>770.00000000000011</v>
      </c>
      <c r="M608" s="88">
        <v>2128</v>
      </c>
      <c r="N608" s="47">
        <f t="shared" si="76"/>
        <v>4963</v>
      </c>
      <c r="O608" s="47"/>
      <c r="P608" s="47">
        <f t="shared" si="78"/>
        <v>4137</v>
      </c>
      <c r="Q608" s="28">
        <f t="shared" si="80"/>
        <v>9530.48</v>
      </c>
      <c r="R608" s="47">
        <f t="shared" si="81"/>
        <v>10703</v>
      </c>
      <c r="S608" s="47">
        <f t="shared" si="77"/>
        <v>60469.520000000004</v>
      </c>
      <c r="T608" s="51" t="s">
        <v>45</v>
      </c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</row>
    <row r="609" spans="1:56" s="12" customFormat="1" x14ac:dyDescent="0.25">
      <c r="A609" s="85">
        <v>603</v>
      </c>
      <c r="B609" s="24" t="s">
        <v>964</v>
      </c>
      <c r="C609" s="85" t="s">
        <v>935</v>
      </c>
      <c r="D609" s="24" t="s">
        <v>688</v>
      </c>
      <c r="E609" s="24" t="s">
        <v>197</v>
      </c>
      <c r="F609" s="25" t="s">
        <v>938</v>
      </c>
      <c r="G609" s="45">
        <v>16000</v>
      </c>
      <c r="H609" s="27">
        <v>0</v>
      </c>
      <c r="I609" s="28">
        <v>25</v>
      </c>
      <c r="J609" s="88">
        <v>459.2</v>
      </c>
      <c r="K609" s="55">
        <f t="shared" si="75"/>
        <v>1136</v>
      </c>
      <c r="L609" s="55">
        <f t="shared" si="79"/>
        <v>176.00000000000003</v>
      </c>
      <c r="M609" s="88">
        <v>486.4</v>
      </c>
      <c r="N609" s="47">
        <f t="shared" si="76"/>
        <v>1134.4000000000001</v>
      </c>
      <c r="O609" s="47"/>
      <c r="P609" s="47">
        <f t="shared" si="78"/>
        <v>945.59999999999991</v>
      </c>
      <c r="Q609" s="28">
        <f t="shared" si="80"/>
        <v>970.59999999999991</v>
      </c>
      <c r="R609" s="47">
        <f t="shared" si="81"/>
        <v>2446.4</v>
      </c>
      <c r="S609" s="47">
        <f t="shared" si="77"/>
        <v>15029.4</v>
      </c>
      <c r="T609" s="51" t="s">
        <v>45</v>
      </c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</row>
    <row r="610" spans="1:56" s="12" customFormat="1" x14ac:dyDescent="0.25">
      <c r="A610" s="85">
        <v>604</v>
      </c>
      <c r="B610" s="24" t="s">
        <v>689</v>
      </c>
      <c r="C610" s="85" t="s">
        <v>934</v>
      </c>
      <c r="D610" s="24" t="s">
        <v>688</v>
      </c>
      <c r="E610" s="24" t="s">
        <v>109</v>
      </c>
      <c r="F610" s="25" t="s">
        <v>943</v>
      </c>
      <c r="G610" s="45">
        <v>25000</v>
      </c>
      <c r="H610" s="46">
        <v>0</v>
      </c>
      <c r="I610" s="28">
        <v>25</v>
      </c>
      <c r="J610" s="88">
        <v>717.5</v>
      </c>
      <c r="K610" s="55">
        <f t="shared" si="75"/>
        <v>1774.9999999999998</v>
      </c>
      <c r="L610" s="55">
        <f t="shared" si="79"/>
        <v>275</v>
      </c>
      <c r="M610" s="88">
        <v>760</v>
      </c>
      <c r="N610" s="47">
        <f t="shared" si="76"/>
        <v>1772.5000000000002</v>
      </c>
      <c r="O610" s="47"/>
      <c r="P610" s="47">
        <f t="shared" si="78"/>
        <v>1477.5</v>
      </c>
      <c r="Q610" s="28">
        <f t="shared" si="80"/>
        <v>1502.5</v>
      </c>
      <c r="R610" s="47">
        <f t="shared" si="81"/>
        <v>3822.5</v>
      </c>
      <c r="S610" s="47">
        <f t="shared" si="77"/>
        <v>23497.5</v>
      </c>
      <c r="T610" s="51" t="s">
        <v>45</v>
      </c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</row>
    <row r="611" spans="1:56" s="12" customFormat="1" x14ac:dyDescent="0.25">
      <c r="A611" s="85">
        <v>605</v>
      </c>
      <c r="B611" s="24" t="s">
        <v>886</v>
      </c>
      <c r="C611" s="85" t="s">
        <v>934</v>
      </c>
      <c r="D611" s="24" t="s">
        <v>688</v>
      </c>
      <c r="E611" s="24" t="s">
        <v>70</v>
      </c>
      <c r="F611" s="25" t="s">
        <v>942</v>
      </c>
      <c r="G611" s="45">
        <v>25000</v>
      </c>
      <c r="H611" s="46">
        <v>0</v>
      </c>
      <c r="I611" s="28">
        <v>25</v>
      </c>
      <c r="J611" s="88">
        <v>717.5</v>
      </c>
      <c r="K611" s="55">
        <f t="shared" si="75"/>
        <v>1774.9999999999998</v>
      </c>
      <c r="L611" s="55">
        <f t="shared" si="79"/>
        <v>275</v>
      </c>
      <c r="M611" s="88">
        <v>760</v>
      </c>
      <c r="N611" s="47">
        <f t="shared" si="76"/>
        <v>1772.5000000000002</v>
      </c>
      <c r="O611" s="47"/>
      <c r="P611" s="47">
        <f t="shared" si="78"/>
        <v>1477.5</v>
      </c>
      <c r="Q611" s="28">
        <f t="shared" si="80"/>
        <v>1502.5</v>
      </c>
      <c r="R611" s="47">
        <f t="shared" si="81"/>
        <v>3822.5</v>
      </c>
      <c r="S611" s="47">
        <f t="shared" si="77"/>
        <v>23497.5</v>
      </c>
      <c r="T611" s="51" t="s">
        <v>45</v>
      </c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</row>
    <row r="612" spans="1:56" s="12" customFormat="1" x14ac:dyDescent="0.25">
      <c r="A612" s="85">
        <v>606</v>
      </c>
      <c r="B612" s="24" t="s">
        <v>1113</v>
      </c>
      <c r="C612" s="85" t="s">
        <v>935</v>
      </c>
      <c r="D612" s="24" t="s">
        <v>688</v>
      </c>
      <c r="E612" s="24" t="s">
        <v>70</v>
      </c>
      <c r="F612" s="25" t="s">
        <v>938</v>
      </c>
      <c r="G612" s="45">
        <v>25000</v>
      </c>
      <c r="H612" s="46">
        <v>0</v>
      </c>
      <c r="I612" s="28">
        <v>25</v>
      </c>
      <c r="J612" s="88">
        <v>717.5</v>
      </c>
      <c r="K612" s="55">
        <f t="shared" si="75"/>
        <v>1774.9999999999998</v>
      </c>
      <c r="L612" s="55">
        <f t="shared" si="79"/>
        <v>275</v>
      </c>
      <c r="M612" s="88">
        <v>760</v>
      </c>
      <c r="N612" s="47">
        <f t="shared" si="76"/>
        <v>1772.5000000000002</v>
      </c>
      <c r="O612" s="47"/>
      <c r="P612" s="47">
        <f t="shared" si="78"/>
        <v>1477.5</v>
      </c>
      <c r="Q612" s="28">
        <f t="shared" si="80"/>
        <v>1502.5</v>
      </c>
      <c r="R612" s="47">
        <f t="shared" si="81"/>
        <v>3822.5</v>
      </c>
      <c r="S612" s="47">
        <f t="shared" si="77"/>
        <v>23497.5</v>
      </c>
      <c r="T612" s="51" t="s">
        <v>45</v>
      </c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</row>
    <row r="613" spans="1:56" s="12" customFormat="1" x14ac:dyDescent="0.25">
      <c r="A613" s="85">
        <v>607</v>
      </c>
      <c r="B613" s="24" t="s">
        <v>690</v>
      </c>
      <c r="C613" s="85" t="s">
        <v>935</v>
      </c>
      <c r="D613" s="24" t="s">
        <v>688</v>
      </c>
      <c r="E613" s="24" t="s">
        <v>66</v>
      </c>
      <c r="F613" s="25" t="s">
        <v>938</v>
      </c>
      <c r="G613" s="45">
        <v>18000</v>
      </c>
      <c r="H613" s="46">
        <v>0</v>
      </c>
      <c r="I613" s="28">
        <v>25</v>
      </c>
      <c r="J613" s="88">
        <v>516.6</v>
      </c>
      <c r="K613" s="55">
        <f t="shared" si="75"/>
        <v>1277.9999999999998</v>
      </c>
      <c r="L613" s="55">
        <f t="shared" si="79"/>
        <v>198.00000000000003</v>
      </c>
      <c r="M613" s="88">
        <v>547.20000000000005</v>
      </c>
      <c r="N613" s="47">
        <f t="shared" si="76"/>
        <v>1276.2</v>
      </c>
      <c r="O613" s="47"/>
      <c r="P613" s="47">
        <f t="shared" si="78"/>
        <v>1063.8000000000002</v>
      </c>
      <c r="Q613" s="28">
        <f t="shared" si="80"/>
        <v>1088.8000000000002</v>
      </c>
      <c r="R613" s="47">
        <f t="shared" si="81"/>
        <v>2752.2</v>
      </c>
      <c r="S613" s="47">
        <f t="shared" si="77"/>
        <v>16911.2</v>
      </c>
      <c r="T613" s="51" t="s">
        <v>45</v>
      </c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</row>
    <row r="614" spans="1:56" s="12" customFormat="1" x14ac:dyDescent="0.25">
      <c r="A614" s="85">
        <v>608</v>
      </c>
      <c r="B614" s="24" t="s">
        <v>748</v>
      </c>
      <c r="C614" s="85" t="s">
        <v>934</v>
      </c>
      <c r="D614" s="24" t="s">
        <v>693</v>
      </c>
      <c r="E614" s="24" t="s">
        <v>858</v>
      </c>
      <c r="F614" s="25" t="s">
        <v>943</v>
      </c>
      <c r="G614" s="26">
        <v>85000</v>
      </c>
      <c r="H614" s="26">
        <v>7783.3</v>
      </c>
      <c r="I614" s="28">
        <v>25</v>
      </c>
      <c r="J614" s="49">
        <v>2439.5</v>
      </c>
      <c r="K614" s="50">
        <f t="shared" si="75"/>
        <v>6034.9999999999991</v>
      </c>
      <c r="L614" s="50">
        <f t="shared" si="79"/>
        <v>935.00000000000011</v>
      </c>
      <c r="M614" s="49">
        <v>2584</v>
      </c>
      <c r="N614" s="28">
        <f t="shared" si="76"/>
        <v>6026.5</v>
      </c>
      <c r="O614" s="28"/>
      <c r="P614" s="28">
        <f t="shared" si="78"/>
        <v>5023.5</v>
      </c>
      <c r="Q614" s="28">
        <f t="shared" si="80"/>
        <v>12831.8</v>
      </c>
      <c r="R614" s="28">
        <f t="shared" si="81"/>
        <v>12996.5</v>
      </c>
      <c r="S614" s="28">
        <f t="shared" si="77"/>
        <v>72168.2</v>
      </c>
      <c r="T614" s="51" t="s">
        <v>45</v>
      </c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</row>
    <row r="615" spans="1:56" s="12" customFormat="1" x14ac:dyDescent="0.25">
      <c r="A615" s="85">
        <v>609</v>
      </c>
      <c r="B615" s="24" t="s">
        <v>750</v>
      </c>
      <c r="C615" s="85" t="s">
        <v>935</v>
      </c>
      <c r="D615" s="24" t="s">
        <v>693</v>
      </c>
      <c r="E615" s="24" t="s">
        <v>153</v>
      </c>
      <c r="F615" s="25" t="s">
        <v>943</v>
      </c>
      <c r="G615" s="26">
        <v>70000</v>
      </c>
      <c r="H615" s="26">
        <v>5051</v>
      </c>
      <c r="I615" s="28">
        <v>25</v>
      </c>
      <c r="J615" s="49">
        <v>2009</v>
      </c>
      <c r="K615" s="50">
        <f t="shared" si="75"/>
        <v>4970</v>
      </c>
      <c r="L615" s="50">
        <f t="shared" si="79"/>
        <v>770.00000000000011</v>
      </c>
      <c r="M615" s="49">
        <v>2128</v>
      </c>
      <c r="N615" s="28">
        <f t="shared" si="76"/>
        <v>4963</v>
      </c>
      <c r="O615" s="28"/>
      <c r="P615" s="28">
        <f t="shared" si="78"/>
        <v>4137</v>
      </c>
      <c r="Q615" s="28">
        <f t="shared" si="80"/>
        <v>9213</v>
      </c>
      <c r="R615" s="28">
        <f t="shared" si="81"/>
        <v>10703</v>
      </c>
      <c r="S615" s="28">
        <f t="shared" si="77"/>
        <v>60787</v>
      </c>
      <c r="T615" s="51" t="s">
        <v>45</v>
      </c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</row>
    <row r="616" spans="1:56" s="12" customFormat="1" x14ac:dyDescent="0.25">
      <c r="A616" s="85">
        <v>610</v>
      </c>
      <c r="B616" s="24" t="s">
        <v>700</v>
      </c>
      <c r="C616" s="85" t="s">
        <v>935</v>
      </c>
      <c r="D616" s="24" t="s">
        <v>693</v>
      </c>
      <c r="E616" s="24" t="s">
        <v>861</v>
      </c>
      <c r="F616" s="25" t="s">
        <v>943</v>
      </c>
      <c r="G616" s="45">
        <v>75000</v>
      </c>
      <c r="H616" s="45">
        <v>6309.38</v>
      </c>
      <c r="I616" s="28">
        <v>25</v>
      </c>
      <c r="J616" s="88">
        <v>2152.5</v>
      </c>
      <c r="K616" s="55">
        <f t="shared" si="75"/>
        <v>5324.9999999999991</v>
      </c>
      <c r="L616" s="55">
        <f t="shared" si="79"/>
        <v>825.00000000000011</v>
      </c>
      <c r="M616" s="88">
        <v>2280</v>
      </c>
      <c r="N616" s="47">
        <f t="shared" si="76"/>
        <v>5317.5</v>
      </c>
      <c r="O616" s="47"/>
      <c r="P616" s="47">
        <f t="shared" si="78"/>
        <v>4432.5</v>
      </c>
      <c r="Q616" s="28">
        <f t="shared" si="80"/>
        <v>10766.880000000001</v>
      </c>
      <c r="R616" s="47">
        <f t="shared" si="81"/>
        <v>11467.5</v>
      </c>
      <c r="S616" s="47">
        <f t="shared" si="77"/>
        <v>64233.119999999995</v>
      </c>
      <c r="T616" s="51" t="s">
        <v>45</v>
      </c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</row>
    <row r="617" spans="1:56" s="12" customFormat="1" x14ac:dyDescent="0.25">
      <c r="A617" s="85">
        <v>611</v>
      </c>
      <c r="B617" s="24" t="s">
        <v>704</v>
      </c>
      <c r="C617" s="85" t="s">
        <v>934</v>
      </c>
      <c r="D617" s="24" t="s">
        <v>693</v>
      </c>
      <c r="E617" s="24" t="s">
        <v>153</v>
      </c>
      <c r="F617" s="25" t="s">
        <v>943</v>
      </c>
      <c r="G617" s="45">
        <v>70000</v>
      </c>
      <c r="H617" s="45">
        <v>4733.5200000000004</v>
      </c>
      <c r="I617" s="28">
        <v>25</v>
      </c>
      <c r="J617" s="88">
        <v>2009</v>
      </c>
      <c r="K617" s="55">
        <f t="shared" si="75"/>
        <v>4970</v>
      </c>
      <c r="L617" s="55">
        <f t="shared" si="79"/>
        <v>770.00000000000011</v>
      </c>
      <c r="M617" s="88">
        <v>2128</v>
      </c>
      <c r="N617" s="47">
        <f t="shared" si="76"/>
        <v>4963</v>
      </c>
      <c r="O617" s="47"/>
      <c r="P617" s="47">
        <f t="shared" si="78"/>
        <v>4137</v>
      </c>
      <c r="Q617" s="28">
        <f t="shared" si="80"/>
        <v>8895.52</v>
      </c>
      <c r="R617" s="47">
        <f t="shared" si="81"/>
        <v>10703</v>
      </c>
      <c r="S617" s="47">
        <f t="shared" si="77"/>
        <v>61104.479999999996</v>
      </c>
      <c r="T617" s="51" t="s">
        <v>45</v>
      </c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</row>
    <row r="618" spans="1:56" s="12" customFormat="1" x14ac:dyDescent="0.25">
      <c r="A618" s="85">
        <v>612</v>
      </c>
      <c r="B618" s="24" t="s">
        <v>705</v>
      </c>
      <c r="C618" s="85" t="s">
        <v>934</v>
      </c>
      <c r="D618" s="24" t="s">
        <v>693</v>
      </c>
      <c r="E618" s="24" t="s">
        <v>153</v>
      </c>
      <c r="F618" s="25" t="s">
        <v>943</v>
      </c>
      <c r="G618" s="45">
        <v>70000</v>
      </c>
      <c r="H618" s="45">
        <v>5051</v>
      </c>
      <c r="I618" s="28">
        <v>25</v>
      </c>
      <c r="J618" s="88">
        <v>2009</v>
      </c>
      <c r="K618" s="55">
        <f t="shared" si="75"/>
        <v>4970</v>
      </c>
      <c r="L618" s="55">
        <f t="shared" si="79"/>
        <v>770.00000000000011</v>
      </c>
      <c r="M618" s="88">
        <v>2128</v>
      </c>
      <c r="N618" s="47">
        <f t="shared" si="76"/>
        <v>4963</v>
      </c>
      <c r="O618" s="47"/>
      <c r="P618" s="47">
        <f t="shared" si="78"/>
        <v>4137</v>
      </c>
      <c r="Q618" s="28">
        <f t="shared" si="80"/>
        <v>9213</v>
      </c>
      <c r="R618" s="47">
        <f t="shared" si="81"/>
        <v>10703</v>
      </c>
      <c r="S618" s="47">
        <f t="shared" si="77"/>
        <v>60787</v>
      </c>
      <c r="T618" s="51" t="s">
        <v>45</v>
      </c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</row>
    <row r="619" spans="1:56" s="12" customFormat="1" x14ac:dyDescent="0.25">
      <c r="A619" s="85">
        <v>613</v>
      </c>
      <c r="B619" s="24" t="s">
        <v>702</v>
      </c>
      <c r="C619" s="85" t="s">
        <v>934</v>
      </c>
      <c r="D619" s="24" t="s">
        <v>693</v>
      </c>
      <c r="E619" s="24" t="s">
        <v>153</v>
      </c>
      <c r="F619" s="25" t="s">
        <v>943</v>
      </c>
      <c r="G619" s="45">
        <v>70000</v>
      </c>
      <c r="H619" s="45">
        <v>5051</v>
      </c>
      <c r="I619" s="28">
        <v>25</v>
      </c>
      <c r="J619" s="88">
        <v>2009</v>
      </c>
      <c r="K619" s="55">
        <f t="shared" si="75"/>
        <v>4970</v>
      </c>
      <c r="L619" s="55">
        <f t="shared" si="79"/>
        <v>770.00000000000011</v>
      </c>
      <c r="M619" s="88">
        <v>2128</v>
      </c>
      <c r="N619" s="47">
        <f t="shared" si="76"/>
        <v>4963</v>
      </c>
      <c r="O619" s="47"/>
      <c r="P619" s="47">
        <f t="shared" si="78"/>
        <v>4137</v>
      </c>
      <c r="Q619" s="28">
        <f t="shared" si="80"/>
        <v>9213</v>
      </c>
      <c r="R619" s="47">
        <f t="shared" si="81"/>
        <v>10703</v>
      </c>
      <c r="S619" s="47">
        <f t="shared" si="77"/>
        <v>60787</v>
      </c>
      <c r="T619" s="51" t="s">
        <v>45</v>
      </c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</row>
    <row r="620" spans="1:56" s="12" customFormat="1" x14ac:dyDescent="0.25">
      <c r="A620" s="85">
        <v>614</v>
      </c>
      <c r="B620" s="24" t="s">
        <v>698</v>
      </c>
      <c r="C620" s="85" t="s">
        <v>935</v>
      </c>
      <c r="D620" s="24" t="s">
        <v>693</v>
      </c>
      <c r="E620" s="24" t="s">
        <v>177</v>
      </c>
      <c r="F620" s="25" t="s">
        <v>943</v>
      </c>
      <c r="G620" s="45">
        <v>45000</v>
      </c>
      <c r="H620" s="46">
        <v>910.22</v>
      </c>
      <c r="I620" s="28">
        <v>25</v>
      </c>
      <c r="J620" s="88">
        <v>1291.5</v>
      </c>
      <c r="K620" s="55">
        <f t="shared" si="75"/>
        <v>3194.9999999999995</v>
      </c>
      <c r="L620" s="55">
        <f t="shared" si="79"/>
        <v>495.00000000000006</v>
      </c>
      <c r="M620" s="88">
        <v>1368</v>
      </c>
      <c r="N620" s="47">
        <f t="shared" si="76"/>
        <v>3190.5</v>
      </c>
      <c r="O620" s="47"/>
      <c r="P620" s="47">
        <f t="shared" si="78"/>
        <v>2659.5</v>
      </c>
      <c r="Q620" s="28">
        <f t="shared" si="80"/>
        <v>3594.7200000000003</v>
      </c>
      <c r="R620" s="47">
        <f t="shared" si="81"/>
        <v>6880.5</v>
      </c>
      <c r="S620" s="47">
        <f t="shared" si="77"/>
        <v>41405.279999999999</v>
      </c>
      <c r="T620" s="51" t="s">
        <v>45</v>
      </c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</row>
    <row r="621" spans="1:56" s="12" customFormat="1" x14ac:dyDescent="0.25">
      <c r="A621" s="85">
        <v>615</v>
      </c>
      <c r="B621" s="24" t="s">
        <v>695</v>
      </c>
      <c r="C621" s="85" t="s">
        <v>934</v>
      </c>
      <c r="D621" s="24" t="s">
        <v>693</v>
      </c>
      <c r="E621" s="24" t="s">
        <v>109</v>
      </c>
      <c r="F621" s="25" t="s">
        <v>943</v>
      </c>
      <c r="G621" s="45">
        <v>25000</v>
      </c>
      <c r="H621" s="46">
        <v>0</v>
      </c>
      <c r="I621" s="28">
        <v>25</v>
      </c>
      <c r="J621" s="88">
        <v>717.5</v>
      </c>
      <c r="K621" s="55">
        <f t="shared" si="75"/>
        <v>1774.9999999999998</v>
      </c>
      <c r="L621" s="55">
        <f t="shared" si="79"/>
        <v>275</v>
      </c>
      <c r="M621" s="88">
        <v>760</v>
      </c>
      <c r="N621" s="47">
        <f t="shared" si="76"/>
        <v>1772.5000000000002</v>
      </c>
      <c r="O621" s="47"/>
      <c r="P621" s="47">
        <f t="shared" si="78"/>
        <v>1477.5</v>
      </c>
      <c r="Q621" s="28">
        <f t="shared" si="80"/>
        <v>1502.5</v>
      </c>
      <c r="R621" s="47">
        <f t="shared" si="81"/>
        <v>3822.5</v>
      </c>
      <c r="S621" s="47">
        <f t="shared" si="77"/>
        <v>23497.5</v>
      </c>
      <c r="T621" s="51" t="s">
        <v>45</v>
      </c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</row>
    <row r="622" spans="1:56" s="12" customFormat="1" x14ac:dyDescent="0.25">
      <c r="A622" s="85">
        <v>616</v>
      </c>
      <c r="B622" s="24" t="s">
        <v>696</v>
      </c>
      <c r="C622" s="85" t="s">
        <v>934</v>
      </c>
      <c r="D622" s="24" t="s">
        <v>693</v>
      </c>
      <c r="E622" s="24" t="s">
        <v>123</v>
      </c>
      <c r="F622" s="25" t="s">
        <v>943</v>
      </c>
      <c r="G622" s="45">
        <v>25000</v>
      </c>
      <c r="H622" s="46">
        <v>0</v>
      </c>
      <c r="I622" s="28">
        <v>25</v>
      </c>
      <c r="J622" s="88">
        <v>717.5</v>
      </c>
      <c r="K622" s="55">
        <f t="shared" si="75"/>
        <v>1774.9999999999998</v>
      </c>
      <c r="L622" s="55">
        <f t="shared" si="79"/>
        <v>275</v>
      </c>
      <c r="M622" s="88">
        <v>760</v>
      </c>
      <c r="N622" s="47">
        <f t="shared" si="76"/>
        <v>1772.5000000000002</v>
      </c>
      <c r="O622" s="47"/>
      <c r="P622" s="47">
        <f t="shared" si="78"/>
        <v>1477.5</v>
      </c>
      <c r="Q622" s="28">
        <f t="shared" si="80"/>
        <v>1502.5</v>
      </c>
      <c r="R622" s="47">
        <f t="shared" si="81"/>
        <v>3822.5</v>
      </c>
      <c r="S622" s="47">
        <f t="shared" si="77"/>
        <v>23497.5</v>
      </c>
      <c r="T622" s="51" t="s">
        <v>45</v>
      </c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</row>
    <row r="623" spans="1:56" s="12" customFormat="1" x14ac:dyDescent="0.25">
      <c r="A623" s="85">
        <v>617</v>
      </c>
      <c r="B623" s="24" t="s">
        <v>697</v>
      </c>
      <c r="C623" s="85" t="s">
        <v>934</v>
      </c>
      <c r="D623" s="24" t="s">
        <v>693</v>
      </c>
      <c r="E623" s="24" t="s">
        <v>197</v>
      </c>
      <c r="F623" s="25" t="s">
        <v>938</v>
      </c>
      <c r="G623" s="45">
        <v>16000</v>
      </c>
      <c r="H623" s="46">
        <v>0</v>
      </c>
      <c r="I623" s="28">
        <v>25</v>
      </c>
      <c r="J623" s="88">
        <v>459.2</v>
      </c>
      <c r="K623" s="55">
        <f t="shared" si="75"/>
        <v>1136</v>
      </c>
      <c r="L623" s="55">
        <f t="shared" si="79"/>
        <v>176.00000000000003</v>
      </c>
      <c r="M623" s="88">
        <v>486.4</v>
      </c>
      <c r="N623" s="47">
        <f t="shared" si="76"/>
        <v>1134.4000000000001</v>
      </c>
      <c r="O623" s="47"/>
      <c r="P623" s="47">
        <f t="shared" si="78"/>
        <v>945.59999999999991</v>
      </c>
      <c r="Q623" s="28">
        <f t="shared" si="80"/>
        <v>970.59999999999991</v>
      </c>
      <c r="R623" s="47">
        <f t="shared" si="81"/>
        <v>2446.4</v>
      </c>
      <c r="S623" s="47">
        <f t="shared" si="77"/>
        <v>15029.4</v>
      </c>
      <c r="T623" s="51" t="s">
        <v>45</v>
      </c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</row>
    <row r="624" spans="1:56" s="12" customFormat="1" x14ac:dyDescent="0.25">
      <c r="A624" s="85">
        <v>618</v>
      </c>
      <c r="B624" s="24" t="s">
        <v>699</v>
      </c>
      <c r="C624" s="85" t="s">
        <v>934</v>
      </c>
      <c r="D624" s="24" t="s">
        <v>693</v>
      </c>
      <c r="E624" s="24" t="s">
        <v>70</v>
      </c>
      <c r="F624" s="25" t="s">
        <v>938</v>
      </c>
      <c r="G624" s="45">
        <v>25000</v>
      </c>
      <c r="H624" s="46">
        <v>0</v>
      </c>
      <c r="I624" s="28">
        <v>25</v>
      </c>
      <c r="J624" s="88">
        <v>717.5</v>
      </c>
      <c r="K624" s="55">
        <f t="shared" si="75"/>
        <v>1774.9999999999998</v>
      </c>
      <c r="L624" s="55">
        <f t="shared" si="79"/>
        <v>275</v>
      </c>
      <c r="M624" s="88">
        <v>760</v>
      </c>
      <c r="N624" s="47">
        <f t="shared" si="76"/>
        <v>1772.5000000000002</v>
      </c>
      <c r="O624" s="47"/>
      <c r="P624" s="47">
        <f t="shared" si="78"/>
        <v>1477.5</v>
      </c>
      <c r="Q624" s="28">
        <f t="shared" si="80"/>
        <v>1502.5</v>
      </c>
      <c r="R624" s="47">
        <f t="shared" si="81"/>
        <v>3822.5</v>
      </c>
      <c r="S624" s="47">
        <f t="shared" si="77"/>
        <v>23497.5</v>
      </c>
      <c r="T624" s="51" t="s">
        <v>45</v>
      </c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</row>
    <row r="625" spans="1:56" s="12" customFormat="1" x14ac:dyDescent="0.25">
      <c r="A625" s="85">
        <v>619</v>
      </c>
      <c r="B625" s="24" t="s">
        <v>703</v>
      </c>
      <c r="C625" s="85" t="s">
        <v>934</v>
      </c>
      <c r="D625" s="24" t="s">
        <v>693</v>
      </c>
      <c r="E625" s="24" t="s">
        <v>70</v>
      </c>
      <c r="F625" s="25" t="s">
        <v>938</v>
      </c>
      <c r="G625" s="45">
        <v>25000</v>
      </c>
      <c r="H625" s="46">
        <v>0</v>
      </c>
      <c r="I625" s="28">
        <v>25</v>
      </c>
      <c r="J625" s="88">
        <v>717.5</v>
      </c>
      <c r="K625" s="55">
        <f t="shared" si="75"/>
        <v>1774.9999999999998</v>
      </c>
      <c r="L625" s="55">
        <f t="shared" si="79"/>
        <v>275</v>
      </c>
      <c r="M625" s="88">
        <v>760</v>
      </c>
      <c r="N625" s="47">
        <f t="shared" si="76"/>
        <v>1772.5000000000002</v>
      </c>
      <c r="O625" s="47"/>
      <c r="P625" s="47">
        <f t="shared" si="78"/>
        <v>1477.5</v>
      </c>
      <c r="Q625" s="28">
        <f t="shared" si="80"/>
        <v>1502.5</v>
      </c>
      <c r="R625" s="47">
        <f t="shared" si="81"/>
        <v>3822.5</v>
      </c>
      <c r="S625" s="47">
        <f t="shared" si="77"/>
        <v>23497.5</v>
      </c>
      <c r="T625" s="51" t="s">
        <v>45</v>
      </c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</row>
    <row r="626" spans="1:56" s="12" customFormat="1" x14ac:dyDescent="0.25">
      <c r="A626" s="85">
        <v>620</v>
      </c>
      <c r="B626" s="24" t="s">
        <v>888</v>
      </c>
      <c r="C626" s="85" t="s">
        <v>934</v>
      </c>
      <c r="D626" s="24" t="s">
        <v>693</v>
      </c>
      <c r="E626" s="24" t="s">
        <v>70</v>
      </c>
      <c r="F626" s="25" t="s">
        <v>938</v>
      </c>
      <c r="G626" s="45">
        <v>25000</v>
      </c>
      <c r="H626" s="27">
        <v>0</v>
      </c>
      <c r="I626" s="28">
        <v>25</v>
      </c>
      <c r="J626" s="88">
        <v>717.5</v>
      </c>
      <c r="K626" s="55">
        <f t="shared" si="75"/>
        <v>1774.9999999999998</v>
      </c>
      <c r="L626" s="55">
        <f t="shared" si="79"/>
        <v>275</v>
      </c>
      <c r="M626" s="88">
        <v>760</v>
      </c>
      <c r="N626" s="47">
        <f t="shared" si="76"/>
        <v>1772.5000000000002</v>
      </c>
      <c r="O626" s="47"/>
      <c r="P626" s="47">
        <f t="shared" si="78"/>
        <v>1477.5</v>
      </c>
      <c r="Q626" s="28">
        <f t="shared" si="80"/>
        <v>1502.5</v>
      </c>
      <c r="R626" s="47">
        <f t="shared" si="81"/>
        <v>3822.5</v>
      </c>
      <c r="S626" s="47">
        <f t="shared" si="77"/>
        <v>23497.5</v>
      </c>
      <c r="T626" s="51" t="s">
        <v>45</v>
      </c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</row>
    <row r="627" spans="1:56" s="12" customFormat="1" x14ac:dyDescent="0.25">
      <c r="A627" s="85">
        <v>621</v>
      </c>
      <c r="B627" s="24" t="s">
        <v>662</v>
      </c>
      <c r="C627" s="85" t="s">
        <v>934</v>
      </c>
      <c r="D627" s="24" t="s">
        <v>603</v>
      </c>
      <c r="E627" s="24" t="s">
        <v>858</v>
      </c>
      <c r="F627" s="25" t="s">
        <v>943</v>
      </c>
      <c r="G627" s="45">
        <v>85000</v>
      </c>
      <c r="H627" s="45">
        <v>7783.3</v>
      </c>
      <c r="I627" s="28">
        <v>25</v>
      </c>
      <c r="J627" s="88">
        <v>2439.5</v>
      </c>
      <c r="K627" s="55">
        <f t="shared" si="75"/>
        <v>6034.9999999999991</v>
      </c>
      <c r="L627" s="55">
        <f t="shared" si="79"/>
        <v>935.00000000000011</v>
      </c>
      <c r="M627" s="88">
        <v>2584</v>
      </c>
      <c r="N627" s="47">
        <f t="shared" si="76"/>
        <v>6026.5</v>
      </c>
      <c r="O627" s="47"/>
      <c r="P627" s="47">
        <f t="shared" si="78"/>
        <v>5023.5</v>
      </c>
      <c r="Q627" s="28">
        <f t="shared" si="80"/>
        <v>12831.8</v>
      </c>
      <c r="R627" s="47">
        <f t="shared" si="81"/>
        <v>12996.5</v>
      </c>
      <c r="S627" s="47">
        <f t="shared" si="77"/>
        <v>72168.2</v>
      </c>
      <c r="T627" s="51" t="s">
        <v>45</v>
      </c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</row>
    <row r="628" spans="1:56" s="12" customFormat="1" x14ac:dyDescent="0.25">
      <c r="A628" s="85">
        <v>622</v>
      </c>
      <c r="B628" s="24" t="s">
        <v>605</v>
      </c>
      <c r="C628" s="85" t="s">
        <v>935</v>
      </c>
      <c r="D628" s="24" t="s">
        <v>603</v>
      </c>
      <c r="E628" s="24" t="s">
        <v>153</v>
      </c>
      <c r="F628" s="25" t="s">
        <v>943</v>
      </c>
      <c r="G628" s="45">
        <v>70000</v>
      </c>
      <c r="H628" s="45">
        <v>5051</v>
      </c>
      <c r="I628" s="28">
        <v>25</v>
      </c>
      <c r="J628" s="88">
        <v>2009</v>
      </c>
      <c r="K628" s="55">
        <f t="shared" si="75"/>
        <v>4970</v>
      </c>
      <c r="L628" s="55">
        <f t="shared" si="79"/>
        <v>770.00000000000011</v>
      </c>
      <c r="M628" s="88">
        <v>2128</v>
      </c>
      <c r="N628" s="47">
        <f t="shared" si="76"/>
        <v>4963</v>
      </c>
      <c r="O628" s="47"/>
      <c r="P628" s="47">
        <f t="shared" si="78"/>
        <v>4137</v>
      </c>
      <c r="Q628" s="28">
        <f t="shared" si="80"/>
        <v>9213</v>
      </c>
      <c r="R628" s="47">
        <f t="shared" si="81"/>
        <v>10703</v>
      </c>
      <c r="S628" s="47">
        <f t="shared" si="77"/>
        <v>60787</v>
      </c>
      <c r="T628" s="51" t="s">
        <v>45</v>
      </c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</row>
    <row r="629" spans="1:56" s="12" customFormat="1" x14ac:dyDescent="0.25">
      <c r="A629" s="85">
        <v>623</v>
      </c>
      <c r="B629" s="24" t="s">
        <v>606</v>
      </c>
      <c r="C629" s="85" t="s">
        <v>935</v>
      </c>
      <c r="D629" s="24" t="s">
        <v>603</v>
      </c>
      <c r="E629" s="24" t="s">
        <v>153</v>
      </c>
      <c r="F629" s="25" t="s">
        <v>943</v>
      </c>
      <c r="G629" s="45">
        <v>70000</v>
      </c>
      <c r="H629" s="45">
        <v>5368.48</v>
      </c>
      <c r="I629" s="28">
        <v>25</v>
      </c>
      <c r="J629" s="88">
        <v>2009</v>
      </c>
      <c r="K629" s="55">
        <f t="shared" si="75"/>
        <v>4970</v>
      </c>
      <c r="L629" s="55">
        <f t="shared" si="79"/>
        <v>770.00000000000011</v>
      </c>
      <c r="M629" s="88">
        <v>2128</v>
      </c>
      <c r="N629" s="47">
        <f t="shared" si="76"/>
        <v>4963</v>
      </c>
      <c r="O629" s="47"/>
      <c r="P629" s="47">
        <f t="shared" si="78"/>
        <v>4137</v>
      </c>
      <c r="Q629" s="28">
        <f t="shared" si="80"/>
        <v>9530.48</v>
      </c>
      <c r="R629" s="47">
        <f t="shared" si="81"/>
        <v>10703</v>
      </c>
      <c r="S629" s="47">
        <f t="shared" si="77"/>
        <v>60469.520000000004</v>
      </c>
      <c r="T629" s="51" t="s">
        <v>45</v>
      </c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</row>
    <row r="630" spans="1:56" s="12" customFormat="1" x14ac:dyDescent="0.25">
      <c r="A630" s="85">
        <v>624</v>
      </c>
      <c r="B630" s="24" t="s">
        <v>926</v>
      </c>
      <c r="C630" s="85" t="s">
        <v>934</v>
      </c>
      <c r="D630" s="24" t="s">
        <v>603</v>
      </c>
      <c r="E630" s="24" t="s">
        <v>70</v>
      </c>
      <c r="F630" s="25" t="s">
        <v>942</v>
      </c>
      <c r="G630" s="45">
        <v>25000</v>
      </c>
      <c r="H630" s="45">
        <v>0</v>
      </c>
      <c r="I630" s="28">
        <v>25</v>
      </c>
      <c r="J630" s="88">
        <v>717.5</v>
      </c>
      <c r="K630" s="55">
        <f t="shared" si="75"/>
        <v>1774.9999999999998</v>
      </c>
      <c r="L630" s="55">
        <f t="shared" si="79"/>
        <v>275</v>
      </c>
      <c r="M630" s="88">
        <v>760</v>
      </c>
      <c r="N630" s="47">
        <f t="shared" si="76"/>
        <v>1772.5000000000002</v>
      </c>
      <c r="O630" s="47"/>
      <c r="P630" s="47">
        <f t="shared" si="78"/>
        <v>1477.5</v>
      </c>
      <c r="Q630" s="28">
        <f t="shared" si="80"/>
        <v>1502.5</v>
      </c>
      <c r="R630" s="47">
        <f t="shared" si="81"/>
        <v>3822.5</v>
      </c>
      <c r="S630" s="47">
        <f t="shared" si="77"/>
        <v>23497.5</v>
      </c>
      <c r="T630" s="51" t="s">
        <v>45</v>
      </c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</row>
    <row r="631" spans="1:56" s="12" customFormat="1" x14ac:dyDescent="0.25">
      <c r="A631" s="85">
        <v>625</v>
      </c>
      <c r="B631" s="24" t="s">
        <v>631</v>
      </c>
      <c r="C631" s="85" t="s">
        <v>935</v>
      </c>
      <c r="D631" s="24" t="s">
        <v>661</v>
      </c>
      <c r="E631" s="24" t="s">
        <v>858</v>
      </c>
      <c r="F631" s="25" t="s">
        <v>943</v>
      </c>
      <c r="G631" s="26">
        <v>85000</v>
      </c>
      <c r="H631" s="26">
        <v>8576.99</v>
      </c>
      <c r="I631" s="28">
        <v>25</v>
      </c>
      <c r="J631" s="49">
        <v>2439.5</v>
      </c>
      <c r="K631" s="50">
        <f t="shared" si="75"/>
        <v>6034.9999999999991</v>
      </c>
      <c r="L631" s="50">
        <f t="shared" si="79"/>
        <v>935.00000000000011</v>
      </c>
      <c r="M631" s="49">
        <v>2584</v>
      </c>
      <c r="N631" s="28">
        <f t="shared" si="76"/>
        <v>6026.5</v>
      </c>
      <c r="O631" s="28"/>
      <c r="P631" s="28">
        <f t="shared" si="78"/>
        <v>5023.5</v>
      </c>
      <c r="Q631" s="28">
        <f t="shared" si="80"/>
        <v>13625.49</v>
      </c>
      <c r="R631" s="28">
        <f t="shared" si="81"/>
        <v>12996.5</v>
      </c>
      <c r="S631" s="28">
        <f t="shared" si="77"/>
        <v>71374.509999999995</v>
      </c>
      <c r="T631" s="51" t="s">
        <v>45</v>
      </c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</row>
    <row r="632" spans="1:56" s="12" customFormat="1" x14ac:dyDescent="0.25">
      <c r="A632" s="85">
        <v>626</v>
      </c>
      <c r="B632" s="24" t="s">
        <v>663</v>
      </c>
      <c r="C632" s="85" t="s">
        <v>934</v>
      </c>
      <c r="D632" s="24" t="s">
        <v>661</v>
      </c>
      <c r="E632" s="24" t="s">
        <v>153</v>
      </c>
      <c r="F632" s="25" t="s">
        <v>943</v>
      </c>
      <c r="G632" s="45">
        <v>70000</v>
      </c>
      <c r="H632" s="45">
        <v>5368.48</v>
      </c>
      <c r="I632" s="28">
        <v>25</v>
      </c>
      <c r="J632" s="88">
        <v>2009</v>
      </c>
      <c r="K632" s="55">
        <f t="shared" si="75"/>
        <v>4970</v>
      </c>
      <c r="L632" s="55">
        <f t="shared" si="79"/>
        <v>770.00000000000011</v>
      </c>
      <c r="M632" s="88">
        <v>2128</v>
      </c>
      <c r="N632" s="47">
        <f t="shared" si="76"/>
        <v>4963</v>
      </c>
      <c r="O632" s="47"/>
      <c r="P632" s="47">
        <f t="shared" si="78"/>
        <v>4137</v>
      </c>
      <c r="Q632" s="28">
        <f t="shared" si="80"/>
        <v>9530.48</v>
      </c>
      <c r="R632" s="47">
        <f t="shared" si="81"/>
        <v>10703</v>
      </c>
      <c r="S632" s="47">
        <f t="shared" si="77"/>
        <v>60469.520000000004</v>
      </c>
      <c r="T632" s="51" t="s">
        <v>45</v>
      </c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</row>
    <row r="633" spans="1:56" s="12" customFormat="1" x14ac:dyDescent="0.25">
      <c r="A633" s="85">
        <v>627</v>
      </c>
      <c r="B633" s="24" t="s">
        <v>667</v>
      </c>
      <c r="C633" s="85" t="s">
        <v>934</v>
      </c>
      <c r="D633" s="24" t="s">
        <v>661</v>
      </c>
      <c r="E633" s="24" t="s">
        <v>153</v>
      </c>
      <c r="F633" s="25" t="s">
        <v>943</v>
      </c>
      <c r="G633" s="45">
        <v>70000</v>
      </c>
      <c r="H633" s="45">
        <v>5368.48</v>
      </c>
      <c r="I633" s="28">
        <v>25</v>
      </c>
      <c r="J633" s="88">
        <v>2009</v>
      </c>
      <c r="K633" s="55">
        <f t="shared" si="75"/>
        <v>4970</v>
      </c>
      <c r="L633" s="55">
        <f t="shared" si="79"/>
        <v>770.00000000000011</v>
      </c>
      <c r="M633" s="88">
        <v>2128</v>
      </c>
      <c r="N633" s="47">
        <f t="shared" si="76"/>
        <v>4963</v>
      </c>
      <c r="O633" s="47"/>
      <c r="P633" s="47">
        <f t="shared" si="78"/>
        <v>4137</v>
      </c>
      <c r="Q633" s="28">
        <f t="shared" si="80"/>
        <v>9530.48</v>
      </c>
      <c r="R633" s="47">
        <f t="shared" si="81"/>
        <v>10703</v>
      </c>
      <c r="S633" s="47">
        <f t="shared" si="77"/>
        <v>60469.520000000004</v>
      </c>
      <c r="T633" s="51" t="s">
        <v>45</v>
      </c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</row>
    <row r="634" spans="1:56" s="12" customFormat="1" x14ac:dyDescent="0.25">
      <c r="A634" s="85">
        <v>628</v>
      </c>
      <c r="B634" s="24" t="s">
        <v>669</v>
      </c>
      <c r="C634" s="85" t="s">
        <v>935</v>
      </c>
      <c r="D634" s="24" t="s">
        <v>661</v>
      </c>
      <c r="E634" s="24" t="s">
        <v>153</v>
      </c>
      <c r="F634" s="25" t="s">
        <v>943</v>
      </c>
      <c r="G634" s="45">
        <v>70000</v>
      </c>
      <c r="H634" s="45">
        <v>5368.48</v>
      </c>
      <c r="I634" s="28">
        <v>25</v>
      </c>
      <c r="J634" s="88">
        <v>2009</v>
      </c>
      <c r="K634" s="55">
        <f t="shared" si="75"/>
        <v>4970</v>
      </c>
      <c r="L634" s="55">
        <f t="shared" si="79"/>
        <v>770.00000000000011</v>
      </c>
      <c r="M634" s="88">
        <v>2128</v>
      </c>
      <c r="N634" s="47">
        <f t="shared" si="76"/>
        <v>4963</v>
      </c>
      <c r="O634" s="47"/>
      <c r="P634" s="47">
        <f t="shared" si="78"/>
        <v>4137</v>
      </c>
      <c r="Q634" s="28">
        <f t="shared" si="80"/>
        <v>9530.48</v>
      </c>
      <c r="R634" s="47">
        <f t="shared" si="81"/>
        <v>10703</v>
      </c>
      <c r="S634" s="47">
        <f t="shared" si="77"/>
        <v>60469.520000000004</v>
      </c>
      <c r="T634" s="51" t="s">
        <v>45</v>
      </c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</row>
    <row r="635" spans="1:56" s="18" customFormat="1" x14ac:dyDescent="0.25">
      <c r="A635" s="85">
        <v>629</v>
      </c>
      <c r="B635" s="24" t="s">
        <v>494</v>
      </c>
      <c r="C635" s="85" t="s">
        <v>934</v>
      </c>
      <c r="D635" s="24" t="s">
        <v>661</v>
      </c>
      <c r="E635" s="24" t="s">
        <v>153</v>
      </c>
      <c r="F635" s="25" t="s">
        <v>943</v>
      </c>
      <c r="G635" s="26">
        <v>70000</v>
      </c>
      <c r="H635" s="26">
        <v>5368.48</v>
      </c>
      <c r="I635" s="28">
        <v>25</v>
      </c>
      <c r="J635" s="49">
        <v>2009</v>
      </c>
      <c r="K635" s="50">
        <f t="shared" si="75"/>
        <v>4970</v>
      </c>
      <c r="L635" s="50">
        <f t="shared" si="79"/>
        <v>770.00000000000011</v>
      </c>
      <c r="M635" s="49">
        <v>2128</v>
      </c>
      <c r="N635" s="28">
        <f t="shared" si="76"/>
        <v>4963</v>
      </c>
      <c r="O635" s="28"/>
      <c r="P635" s="28">
        <f t="shared" si="78"/>
        <v>4137</v>
      </c>
      <c r="Q635" s="28">
        <f t="shared" si="80"/>
        <v>9530.48</v>
      </c>
      <c r="R635" s="28">
        <f t="shared" si="81"/>
        <v>10703</v>
      </c>
      <c r="S635" s="28">
        <f t="shared" si="77"/>
        <v>60469.520000000004</v>
      </c>
      <c r="T635" s="51" t="s">
        <v>45</v>
      </c>
      <c r="U635" s="58"/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  <c r="AR635" s="58"/>
      <c r="AS635" s="58"/>
      <c r="AT635" s="58"/>
      <c r="AU635" s="58"/>
      <c r="AV635" s="58"/>
      <c r="AW635" s="58"/>
      <c r="AX635" s="58"/>
      <c r="AY635" s="58"/>
      <c r="AZ635" s="58"/>
      <c r="BA635" s="58"/>
      <c r="BB635" s="58"/>
      <c r="BC635" s="58"/>
      <c r="BD635" s="58"/>
    </row>
    <row r="636" spans="1:56" s="12" customFormat="1" x14ac:dyDescent="0.25">
      <c r="A636" s="85">
        <v>630</v>
      </c>
      <c r="B636" s="24" t="s">
        <v>671</v>
      </c>
      <c r="C636" s="85" t="s">
        <v>934</v>
      </c>
      <c r="D636" s="24" t="s">
        <v>661</v>
      </c>
      <c r="E636" s="24" t="s">
        <v>153</v>
      </c>
      <c r="F636" s="25" t="s">
        <v>943</v>
      </c>
      <c r="G636" s="45">
        <v>70000</v>
      </c>
      <c r="H636" s="45">
        <v>5368.48</v>
      </c>
      <c r="I636" s="28">
        <v>25</v>
      </c>
      <c r="J636" s="88">
        <v>2009</v>
      </c>
      <c r="K636" s="55">
        <f t="shared" si="75"/>
        <v>4970</v>
      </c>
      <c r="L636" s="55">
        <f t="shared" si="79"/>
        <v>770.00000000000011</v>
      </c>
      <c r="M636" s="88">
        <v>2128</v>
      </c>
      <c r="N636" s="47">
        <f t="shared" si="76"/>
        <v>4963</v>
      </c>
      <c r="O636" s="47"/>
      <c r="P636" s="47">
        <f t="shared" si="78"/>
        <v>4137</v>
      </c>
      <c r="Q636" s="28">
        <f t="shared" si="80"/>
        <v>9530.48</v>
      </c>
      <c r="R636" s="47">
        <f t="shared" si="81"/>
        <v>10703</v>
      </c>
      <c r="S636" s="47">
        <f t="shared" si="77"/>
        <v>60469.520000000004</v>
      </c>
      <c r="T636" s="51" t="s">
        <v>45</v>
      </c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</row>
    <row r="637" spans="1:56" s="12" customFormat="1" x14ac:dyDescent="0.25">
      <c r="A637" s="85">
        <v>631</v>
      </c>
      <c r="B637" s="24" t="s">
        <v>673</v>
      </c>
      <c r="C637" s="85" t="s">
        <v>934</v>
      </c>
      <c r="D637" s="24" t="s">
        <v>661</v>
      </c>
      <c r="E637" s="24" t="s">
        <v>153</v>
      </c>
      <c r="F637" s="25" t="s">
        <v>943</v>
      </c>
      <c r="G637" s="45">
        <v>70000</v>
      </c>
      <c r="H637" s="45">
        <v>5368.48</v>
      </c>
      <c r="I637" s="28">
        <v>25</v>
      </c>
      <c r="J637" s="88">
        <v>2009</v>
      </c>
      <c r="K637" s="55">
        <f t="shared" si="75"/>
        <v>4970</v>
      </c>
      <c r="L637" s="55">
        <f t="shared" si="79"/>
        <v>770.00000000000011</v>
      </c>
      <c r="M637" s="88">
        <v>2128</v>
      </c>
      <c r="N637" s="47">
        <f t="shared" si="76"/>
        <v>4963</v>
      </c>
      <c r="O637" s="47"/>
      <c r="P637" s="47">
        <f t="shared" si="78"/>
        <v>4137</v>
      </c>
      <c r="Q637" s="28">
        <f t="shared" si="80"/>
        <v>9530.48</v>
      </c>
      <c r="R637" s="47">
        <f t="shared" si="81"/>
        <v>10703</v>
      </c>
      <c r="S637" s="47">
        <f t="shared" si="77"/>
        <v>60469.520000000004</v>
      </c>
      <c r="T637" s="51" t="s">
        <v>45</v>
      </c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</row>
    <row r="638" spans="1:56" s="12" customFormat="1" x14ac:dyDescent="0.25">
      <c r="A638" s="85">
        <v>632</v>
      </c>
      <c r="B638" s="24" t="s">
        <v>672</v>
      </c>
      <c r="C638" s="85" t="s">
        <v>935</v>
      </c>
      <c r="D638" s="24" t="s">
        <v>661</v>
      </c>
      <c r="E638" s="24" t="s">
        <v>177</v>
      </c>
      <c r="F638" s="25" t="s">
        <v>943</v>
      </c>
      <c r="G638" s="45">
        <v>45000</v>
      </c>
      <c r="H638" s="88">
        <v>1148.33</v>
      </c>
      <c r="I638" s="28">
        <v>25</v>
      </c>
      <c r="J638" s="88">
        <v>1291.5</v>
      </c>
      <c r="K638" s="55">
        <f t="shared" si="75"/>
        <v>3194.9999999999995</v>
      </c>
      <c r="L638" s="55">
        <f t="shared" si="79"/>
        <v>495.00000000000006</v>
      </c>
      <c r="M638" s="88">
        <v>1368</v>
      </c>
      <c r="N638" s="47">
        <f t="shared" si="76"/>
        <v>3190.5</v>
      </c>
      <c r="O638" s="47"/>
      <c r="P638" s="47">
        <f t="shared" si="78"/>
        <v>2659.5</v>
      </c>
      <c r="Q638" s="28">
        <f t="shared" si="80"/>
        <v>3832.83</v>
      </c>
      <c r="R638" s="47">
        <f t="shared" si="81"/>
        <v>6880.5</v>
      </c>
      <c r="S638" s="47">
        <f t="shared" si="77"/>
        <v>41167.17</v>
      </c>
      <c r="T638" s="51" t="s">
        <v>45</v>
      </c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</row>
    <row r="639" spans="1:56" s="12" customFormat="1" x14ac:dyDescent="0.25">
      <c r="A639" s="85">
        <v>633</v>
      </c>
      <c r="B639" s="24" t="s">
        <v>664</v>
      </c>
      <c r="C639" s="85" t="s">
        <v>934</v>
      </c>
      <c r="D639" s="24" t="s">
        <v>661</v>
      </c>
      <c r="E639" s="24" t="s">
        <v>109</v>
      </c>
      <c r="F639" s="25" t="s">
        <v>943</v>
      </c>
      <c r="G639" s="45">
        <v>25000</v>
      </c>
      <c r="H639" s="46">
        <v>0</v>
      </c>
      <c r="I639" s="28">
        <v>25</v>
      </c>
      <c r="J639" s="88">
        <v>717.5</v>
      </c>
      <c r="K639" s="55">
        <f t="shared" si="75"/>
        <v>1774.9999999999998</v>
      </c>
      <c r="L639" s="55">
        <f t="shared" si="79"/>
        <v>275</v>
      </c>
      <c r="M639" s="88">
        <v>760</v>
      </c>
      <c r="N639" s="47">
        <f t="shared" si="76"/>
        <v>1772.5000000000002</v>
      </c>
      <c r="O639" s="47"/>
      <c r="P639" s="47">
        <f t="shared" si="78"/>
        <v>1477.5</v>
      </c>
      <c r="Q639" s="28">
        <f t="shared" si="80"/>
        <v>1502.5</v>
      </c>
      <c r="R639" s="47">
        <f t="shared" si="81"/>
        <v>3822.5</v>
      </c>
      <c r="S639" s="47">
        <f t="shared" si="77"/>
        <v>23497.5</v>
      </c>
      <c r="T639" s="51" t="s">
        <v>45</v>
      </c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</row>
    <row r="640" spans="1:56" s="12" customFormat="1" x14ac:dyDescent="0.25">
      <c r="A640" s="85">
        <v>634</v>
      </c>
      <c r="B640" s="24" t="s">
        <v>665</v>
      </c>
      <c r="C640" s="85" t="s">
        <v>934</v>
      </c>
      <c r="D640" s="24" t="s">
        <v>661</v>
      </c>
      <c r="E640" s="24" t="s">
        <v>109</v>
      </c>
      <c r="F640" s="25" t="s">
        <v>943</v>
      </c>
      <c r="G640" s="45">
        <v>25000</v>
      </c>
      <c r="H640" s="46">
        <v>0</v>
      </c>
      <c r="I640" s="28">
        <v>25</v>
      </c>
      <c r="J640" s="88">
        <v>717.5</v>
      </c>
      <c r="K640" s="55">
        <f t="shared" si="75"/>
        <v>1774.9999999999998</v>
      </c>
      <c r="L640" s="55">
        <f t="shared" si="79"/>
        <v>275</v>
      </c>
      <c r="M640" s="88">
        <v>760</v>
      </c>
      <c r="N640" s="47">
        <f t="shared" si="76"/>
        <v>1772.5000000000002</v>
      </c>
      <c r="O640" s="47"/>
      <c r="P640" s="47">
        <f t="shared" si="78"/>
        <v>1477.5</v>
      </c>
      <c r="Q640" s="28">
        <f t="shared" si="80"/>
        <v>1502.5</v>
      </c>
      <c r="R640" s="47">
        <f t="shared" si="81"/>
        <v>3822.5</v>
      </c>
      <c r="S640" s="47">
        <f t="shared" si="77"/>
        <v>23497.5</v>
      </c>
      <c r="T640" s="51" t="s">
        <v>45</v>
      </c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</row>
    <row r="641" spans="1:56" s="12" customFormat="1" x14ac:dyDescent="0.25">
      <c r="A641" s="85">
        <v>635</v>
      </c>
      <c r="B641" s="24" t="s">
        <v>668</v>
      </c>
      <c r="C641" s="85" t="s">
        <v>935</v>
      </c>
      <c r="D641" s="24" t="s">
        <v>661</v>
      </c>
      <c r="E641" s="24" t="s">
        <v>71</v>
      </c>
      <c r="F641" s="25" t="s">
        <v>938</v>
      </c>
      <c r="G641" s="45">
        <v>18000</v>
      </c>
      <c r="H641" s="46">
        <v>0</v>
      </c>
      <c r="I641" s="28">
        <v>25</v>
      </c>
      <c r="J641" s="88">
        <v>516.6</v>
      </c>
      <c r="K641" s="55">
        <f t="shared" si="75"/>
        <v>1277.9999999999998</v>
      </c>
      <c r="L641" s="55">
        <f t="shared" si="79"/>
        <v>198.00000000000003</v>
      </c>
      <c r="M641" s="88">
        <v>547.20000000000005</v>
      </c>
      <c r="N641" s="47">
        <f t="shared" si="76"/>
        <v>1276.2</v>
      </c>
      <c r="O641" s="47"/>
      <c r="P641" s="47">
        <f t="shared" si="78"/>
        <v>1063.8000000000002</v>
      </c>
      <c r="Q641" s="28">
        <f t="shared" si="80"/>
        <v>1088.8000000000002</v>
      </c>
      <c r="R641" s="47">
        <f t="shared" si="81"/>
        <v>2752.2</v>
      </c>
      <c r="S641" s="47">
        <f t="shared" si="77"/>
        <v>16911.2</v>
      </c>
      <c r="T641" s="51" t="s">
        <v>45</v>
      </c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</row>
    <row r="642" spans="1:56" s="12" customFormat="1" x14ac:dyDescent="0.25">
      <c r="A642" s="85">
        <v>636</v>
      </c>
      <c r="B642" s="24" t="s">
        <v>961</v>
      </c>
      <c r="C642" s="85" t="s">
        <v>934</v>
      </c>
      <c r="D642" s="24" t="s">
        <v>661</v>
      </c>
      <c r="E642" s="24" t="s">
        <v>197</v>
      </c>
      <c r="F642" s="25" t="s">
        <v>938</v>
      </c>
      <c r="G642" s="45">
        <v>16000</v>
      </c>
      <c r="H642" s="27">
        <v>0</v>
      </c>
      <c r="I642" s="28">
        <v>25</v>
      </c>
      <c r="J642" s="88">
        <v>459.2</v>
      </c>
      <c r="K642" s="55">
        <f t="shared" si="75"/>
        <v>1136</v>
      </c>
      <c r="L642" s="55">
        <f t="shared" si="79"/>
        <v>176.00000000000003</v>
      </c>
      <c r="M642" s="88">
        <v>486.4</v>
      </c>
      <c r="N642" s="47">
        <f t="shared" si="76"/>
        <v>1134.4000000000001</v>
      </c>
      <c r="O642" s="47"/>
      <c r="P642" s="47">
        <f t="shared" si="78"/>
        <v>945.59999999999991</v>
      </c>
      <c r="Q642" s="28">
        <f t="shared" si="80"/>
        <v>970.59999999999991</v>
      </c>
      <c r="R642" s="47">
        <f t="shared" si="81"/>
        <v>2446.4</v>
      </c>
      <c r="S642" s="47">
        <f t="shared" si="77"/>
        <v>15029.4</v>
      </c>
      <c r="T642" s="51" t="s">
        <v>45</v>
      </c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</row>
    <row r="643" spans="1:56" s="12" customFormat="1" x14ac:dyDescent="0.25">
      <c r="A643" s="85">
        <v>637</v>
      </c>
      <c r="B643" s="24" t="s">
        <v>535</v>
      </c>
      <c r="C643" s="85" t="s">
        <v>934</v>
      </c>
      <c r="D643" s="24" t="s">
        <v>661</v>
      </c>
      <c r="E643" s="24" t="s">
        <v>861</v>
      </c>
      <c r="F643" s="25" t="s">
        <v>943</v>
      </c>
      <c r="G643" s="26">
        <v>75000</v>
      </c>
      <c r="H643" s="26">
        <v>6309.38</v>
      </c>
      <c r="I643" s="28">
        <v>25</v>
      </c>
      <c r="J643" s="49">
        <v>2152.5</v>
      </c>
      <c r="K643" s="50">
        <f t="shared" si="75"/>
        <v>5324.9999999999991</v>
      </c>
      <c r="L643" s="50">
        <f t="shared" si="79"/>
        <v>825.00000000000011</v>
      </c>
      <c r="M643" s="49">
        <v>2280</v>
      </c>
      <c r="N643" s="28">
        <f t="shared" si="76"/>
        <v>5317.5</v>
      </c>
      <c r="O643" s="28"/>
      <c r="P643" s="28">
        <f t="shared" si="78"/>
        <v>4432.5</v>
      </c>
      <c r="Q643" s="28">
        <f t="shared" si="80"/>
        <v>10766.880000000001</v>
      </c>
      <c r="R643" s="28">
        <f t="shared" si="81"/>
        <v>11467.5</v>
      </c>
      <c r="S643" s="28">
        <f t="shared" si="77"/>
        <v>64233.119999999995</v>
      </c>
      <c r="T643" s="51" t="s">
        <v>45</v>
      </c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</row>
    <row r="644" spans="1:56" s="12" customFormat="1" x14ac:dyDescent="0.25">
      <c r="A644" s="85">
        <v>638</v>
      </c>
      <c r="B644" s="24" t="s">
        <v>666</v>
      </c>
      <c r="C644" s="85" t="s">
        <v>934</v>
      </c>
      <c r="D644" s="24" t="s">
        <v>661</v>
      </c>
      <c r="E644" s="24" t="s">
        <v>197</v>
      </c>
      <c r="F644" s="25" t="s">
        <v>938</v>
      </c>
      <c r="G644" s="45">
        <v>16000</v>
      </c>
      <c r="H644" s="46">
        <v>0</v>
      </c>
      <c r="I644" s="28">
        <v>25</v>
      </c>
      <c r="J644" s="88">
        <v>459.2</v>
      </c>
      <c r="K644" s="55">
        <f t="shared" si="75"/>
        <v>1136</v>
      </c>
      <c r="L644" s="55">
        <f t="shared" si="79"/>
        <v>176.00000000000003</v>
      </c>
      <c r="M644" s="88">
        <v>486.4</v>
      </c>
      <c r="N644" s="47">
        <f t="shared" si="76"/>
        <v>1134.4000000000001</v>
      </c>
      <c r="O644" s="47"/>
      <c r="P644" s="47">
        <f t="shared" si="78"/>
        <v>945.59999999999991</v>
      </c>
      <c r="Q644" s="28">
        <f t="shared" si="80"/>
        <v>970.59999999999991</v>
      </c>
      <c r="R644" s="47">
        <f t="shared" si="81"/>
        <v>2446.4</v>
      </c>
      <c r="S644" s="47">
        <f t="shared" si="77"/>
        <v>15029.4</v>
      </c>
      <c r="T644" s="51" t="s">
        <v>45</v>
      </c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</row>
    <row r="645" spans="1:56" s="12" customFormat="1" x14ac:dyDescent="0.25">
      <c r="A645" s="85">
        <v>639</v>
      </c>
      <c r="B645" s="24" t="s">
        <v>609</v>
      </c>
      <c r="C645" s="85" t="s">
        <v>934</v>
      </c>
      <c r="D645" s="24" t="s">
        <v>368</v>
      </c>
      <c r="E645" s="24" t="s">
        <v>858</v>
      </c>
      <c r="F645" s="25" t="s">
        <v>943</v>
      </c>
      <c r="G645" s="26">
        <v>85000</v>
      </c>
      <c r="H645" s="26">
        <v>8180.15</v>
      </c>
      <c r="I645" s="28">
        <v>25</v>
      </c>
      <c r="J645" s="49">
        <v>2439.5</v>
      </c>
      <c r="K645" s="50">
        <f t="shared" si="75"/>
        <v>6034.9999999999991</v>
      </c>
      <c r="L645" s="55">
        <f t="shared" si="79"/>
        <v>935.00000000000011</v>
      </c>
      <c r="M645" s="49">
        <v>2584</v>
      </c>
      <c r="N645" s="28">
        <f t="shared" si="76"/>
        <v>6026.5</v>
      </c>
      <c r="O645" s="28"/>
      <c r="P645" s="28">
        <f t="shared" si="78"/>
        <v>5023.5</v>
      </c>
      <c r="Q645" s="28">
        <f t="shared" si="80"/>
        <v>13228.65</v>
      </c>
      <c r="R645" s="28">
        <f t="shared" si="81"/>
        <v>12996.5</v>
      </c>
      <c r="S645" s="28">
        <f t="shared" si="77"/>
        <v>71771.350000000006</v>
      </c>
      <c r="T645" s="51" t="s">
        <v>45</v>
      </c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</row>
    <row r="646" spans="1:56" s="12" customFormat="1" x14ac:dyDescent="0.25">
      <c r="A646" s="85">
        <v>640</v>
      </c>
      <c r="B646" s="24" t="s">
        <v>642</v>
      </c>
      <c r="C646" s="85" t="s">
        <v>935</v>
      </c>
      <c r="D646" s="24" t="s">
        <v>368</v>
      </c>
      <c r="E646" s="24" t="s">
        <v>153</v>
      </c>
      <c r="F646" s="25" t="s">
        <v>943</v>
      </c>
      <c r="G646" s="45">
        <v>70000</v>
      </c>
      <c r="H646" s="45">
        <v>5368.48</v>
      </c>
      <c r="I646" s="28">
        <v>25</v>
      </c>
      <c r="J646" s="88">
        <v>2009</v>
      </c>
      <c r="K646" s="55">
        <f t="shared" si="75"/>
        <v>4970</v>
      </c>
      <c r="L646" s="55">
        <f t="shared" si="79"/>
        <v>770.00000000000011</v>
      </c>
      <c r="M646" s="88">
        <v>2128</v>
      </c>
      <c r="N646" s="47">
        <f t="shared" si="76"/>
        <v>4963</v>
      </c>
      <c r="O646" s="47"/>
      <c r="P646" s="47">
        <f t="shared" si="78"/>
        <v>4137</v>
      </c>
      <c r="Q646" s="28">
        <f t="shared" si="80"/>
        <v>9530.48</v>
      </c>
      <c r="R646" s="47">
        <f t="shared" si="81"/>
        <v>10703</v>
      </c>
      <c r="S646" s="47">
        <f t="shared" si="77"/>
        <v>60469.520000000004</v>
      </c>
      <c r="T646" s="51" t="s">
        <v>45</v>
      </c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</row>
    <row r="647" spans="1:56" s="12" customFormat="1" x14ac:dyDescent="0.25">
      <c r="A647" s="85">
        <v>641</v>
      </c>
      <c r="B647" s="24" t="s">
        <v>643</v>
      </c>
      <c r="C647" s="85" t="s">
        <v>935</v>
      </c>
      <c r="D647" s="24" t="s">
        <v>368</v>
      </c>
      <c r="E647" s="24" t="s">
        <v>153</v>
      </c>
      <c r="F647" s="25" t="s">
        <v>943</v>
      </c>
      <c r="G647" s="45">
        <v>70000</v>
      </c>
      <c r="H647" s="45">
        <v>5368.48</v>
      </c>
      <c r="I647" s="28">
        <v>25</v>
      </c>
      <c r="J647" s="88">
        <v>2009</v>
      </c>
      <c r="K647" s="55">
        <f t="shared" ref="K647:K710" si="82">+G647*7.1%</f>
        <v>4970</v>
      </c>
      <c r="L647" s="55">
        <f t="shared" si="79"/>
        <v>770.00000000000011</v>
      </c>
      <c r="M647" s="88">
        <v>2128</v>
      </c>
      <c r="N647" s="47">
        <f t="shared" ref="N647:N710" si="83">+G647*7.09%</f>
        <v>4963</v>
      </c>
      <c r="O647" s="47"/>
      <c r="P647" s="47">
        <f t="shared" si="78"/>
        <v>4137</v>
      </c>
      <c r="Q647" s="28">
        <f t="shared" si="80"/>
        <v>9530.48</v>
      </c>
      <c r="R647" s="47">
        <f t="shared" si="81"/>
        <v>10703</v>
      </c>
      <c r="S647" s="47">
        <f t="shared" ref="S647:S710" si="84">+G647-Q647</f>
        <v>60469.520000000004</v>
      </c>
      <c r="T647" s="51" t="s">
        <v>45</v>
      </c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</row>
    <row r="648" spans="1:56" s="12" customFormat="1" x14ac:dyDescent="0.25">
      <c r="A648" s="85">
        <v>642</v>
      </c>
      <c r="B648" s="24" t="s">
        <v>644</v>
      </c>
      <c r="C648" s="85" t="s">
        <v>934</v>
      </c>
      <c r="D648" s="24" t="s">
        <v>368</v>
      </c>
      <c r="E648" s="24" t="s">
        <v>153</v>
      </c>
      <c r="F648" s="25" t="s">
        <v>943</v>
      </c>
      <c r="G648" s="45">
        <v>70000</v>
      </c>
      <c r="H648" s="45">
        <v>5368.48</v>
      </c>
      <c r="I648" s="28">
        <v>25</v>
      </c>
      <c r="J648" s="88">
        <v>2009</v>
      </c>
      <c r="K648" s="55">
        <f t="shared" si="82"/>
        <v>4970</v>
      </c>
      <c r="L648" s="55">
        <f t="shared" si="79"/>
        <v>770.00000000000011</v>
      </c>
      <c r="M648" s="88">
        <v>2128</v>
      </c>
      <c r="N648" s="47">
        <f t="shared" si="83"/>
        <v>4963</v>
      </c>
      <c r="O648" s="47"/>
      <c r="P648" s="47">
        <f t="shared" si="78"/>
        <v>4137</v>
      </c>
      <c r="Q648" s="28">
        <f t="shared" si="80"/>
        <v>9530.48</v>
      </c>
      <c r="R648" s="47">
        <f t="shared" si="81"/>
        <v>10703</v>
      </c>
      <c r="S648" s="47">
        <f t="shared" si="84"/>
        <v>60469.520000000004</v>
      </c>
      <c r="T648" s="51" t="s">
        <v>45</v>
      </c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</row>
    <row r="649" spans="1:56" s="12" customFormat="1" x14ac:dyDescent="0.25">
      <c r="A649" s="85">
        <v>643</v>
      </c>
      <c r="B649" s="24" t="s">
        <v>648</v>
      </c>
      <c r="C649" s="85" t="s">
        <v>935</v>
      </c>
      <c r="D649" s="24" t="s">
        <v>368</v>
      </c>
      <c r="E649" s="24" t="s">
        <v>153</v>
      </c>
      <c r="F649" s="25" t="s">
        <v>943</v>
      </c>
      <c r="G649" s="45">
        <v>70000</v>
      </c>
      <c r="H649" s="45">
        <v>5368.48</v>
      </c>
      <c r="I649" s="28">
        <v>25</v>
      </c>
      <c r="J649" s="88">
        <v>2009</v>
      </c>
      <c r="K649" s="55">
        <f t="shared" si="82"/>
        <v>4970</v>
      </c>
      <c r="L649" s="55">
        <f t="shared" si="79"/>
        <v>770.00000000000011</v>
      </c>
      <c r="M649" s="88">
        <v>2128</v>
      </c>
      <c r="N649" s="47">
        <f t="shared" si="83"/>
        <v>4963</v>
      </c>
      <c r="O649" s="47"/>
      <c r="P649" s="47">
        <f t="shared" si="78"/>
        <v>4137</v>
      </c>
      <c r="Q649" s="28">
        <f t="shared" si="80"/>
        <v>9530.48</v>
      </c>
      <c r="R649" s="47">
        <f t="shared" si="81"/>
        <v>10703</v>
      </c>
      <c r="S649" s="47">
        <f t="shared" si="84"/>
        <v>60469.520000000004</v>
      </c>
      <c r="T649" s="51" t="s">
        <v>45</v>
      </c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</row>
    <row r="650" spans="1:56" s="12" customFormat="1" x14ac:dyDescent="0.25">
      <c r="A650" s="85">
        <v>644</v>
      </c>
      <c r="B650" s="24" t="s">
        <v>649</v>
      </c>
      <c r="C650" s="85" t="s">
        <v>935</v>
      </c>
      <c r="D650" s="24" t="s">
        <v>368</v>
      </c>
      <c r="E650" s="24" t="s">
        <v>153</v>
      </c>
      <c r="F650" s="25" t="s">
        <v>943</v>
      </c>
      <c r="G650" s="45">
        <v>70000</v>
      </c>
      <c r="H650" s="45">
        <v>5368.48</v>
      </c>
      <c r="I650" s="28">
        <v>25</v>
      </c>
      <c r="J650" s="88">
        <v>2009</v>
      </c>
      <c r="K650" s="55">
        <f t="shared" si="82"/>
        <v>4970</v>
      </c>
      <c r="L650" s="55">
        <f t="shared" si="79"/>
        <v>770.00000000000011</v>
      </c>
      <c r="M650" s="88">
        <v>2128</v>
      </c>
      <c r="N650" s="47">
        <f t="shared" si="83"/>
        <v>4963</v>
      </c>
      <c r="O650" s="47"/>
      <c r="P650" s="47">
        <f t="shared" si="78"/>
        <v>4137</v>
      </c>
      <c r="Q650" s="28">
        <f t="shared" si="80"/>
        <v>9530.48</v>
      </c>
      <c r="R650" s="47">
        <f t="shared" si="81"/>
        <v>10703</v>
      </c>
      <c r="S650" s="47">
        <f t="shared" si="84"/>
        <v>60469.520000000004</v>
      </c>
      <c r="T650" s="51" t="s">
        <v>45</v>
      </c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</row>
    <row r="651" spans="1:56" s="12" customFormat="1" x14ac:dyDescent="0.25">
      <c r="A651" s="85">
        <v>645</v>
      </c>
      <c r="B651" s="24" t="s">
        <v>973</v>
      </c>
      <c r="C651" s="85" t="s">
        <v>935</v>
      </c>
      <c r="D651" s="24" t="s">
        <v>368</v>
      </c>
      <c r="E651" s="24" t="s">
        <v>974</v>
      </c>
      <c r="F651" s="25" t="s">
        <v>938</v>
      </c>
      <c r="G651" s="45">
        <v>46000</v>
      </c>
      <c r="H651" s="45">
        <v>1051.3499999999999</v>
      </c>
      <c r="I651" s="28">
        <v>25</v>
      </c>
      <c r="J651" s="88">
        <v>1320.2</v>
      </c>
      <c r="K651" s="55">
        <f t="shared" si="82"/>
        <v>3265.9999999999995</v>
      </c>
      <c r="L651" s="55">
        <f t="shared" si="79"/>
        <v>506.00000000000006</v>
      </c>
      <c r="M651" s="88">
        <v>1398.4</v>
      </c>
      <c r="N651" s="47">
        <f t="shared" si="83"/>
        <v>3261.4</v>
      </c>
      <c r="O651" s="47"/>
      <c r="P651" s="47">
        <f t="shared" ref="P651:P714" si="85">+J651+M651</f>
        <v>2718.6000000000004</v>
      </c>
      <c r="Q651" s="28">
        <f t="shared" si="80"/>
        <v>3794.9500000000003</v>
      </c>
      <c r="R651" s="28">
        <f t="shared" si="81"/>
        <v>7033.4</v>
      </c>
      <c r="S651" s="28">
        <f t="shared" si="84"/>
        <v>42205.05</v>
      </c>
      <c r="T651" s="51" t="s">
        <v>45</v>
      </c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</row>
    <row r="652" spans="1:56" s="12" customFormat="1" x14ac:dyDescent="0.25">
      <c r="A652" s="85">
        <v>646</v>
      </c>
      <c r="B652" s="24" t="s">
        <v>638</v>
      </c>
      <c r="C652" s="85" t="s">
        <v>935</v>
      </c>
      <c r="D652" s="24" t="s">
        <v>368</v>
      </c>
      <c r="E652" s="24" t="s">
        <v>177</v>
      </c>
      <c r="F652" s="25" t="s">
        <v>943</v>
      </c>
      <c r="G652" s="45">
        <v>45000</v>
      </c>
      <c r="H652" s="88">
        <v>910.22</v>
      </c>
      <c r="I652" s="28">
        <v>25</v>
      </c>
      <c r="J652" s="88">
        <v>1291.5</v>
      </c>
      <c r="K652" s="55">
        <f t="shared" si="82"/>
        <v>3194.9999999999995</v>
      </c>
      <c r="L652" s="55">
        <f t="shared" si="79"/>
        <v>495.00000000000006</v>
      </c>
      <c r="M652" s="88">
        <v>1368</v>
      </c>
      <c r="N652" s="47">
        <f t="shared" si="83"/>
        <v>3190.5</v>
      </c>
      <c r="O652" s="47"/>
      <c r="P652" s="47">
        <f t="shared" si="85"/>
        <v>2659.5</v>
      </c>
      <c r="Q652" s="28">
        <f t="shared" si="80"/>
        <v>3594.7200000000003</v>
      </c>
      <c r="R652" s="47">
        <f t="shared" si="81"/>
        <v>6880.5</v>
      </c>
      <c r="S652" s="47">
        <f t="shared" si="84"/>
        <v>41405.279999999999</v>
      </c>
      <c r="T652" s="51" t="s">
        <v>45</v>
      </c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</row>
    <row r="653" spans="1:56" s="12" customFormat="1" x14ac:dyDescent="0.25">
      <c r="A653" s="85">
        <v>647</v>
      </c>
      <c r="B653" s="24" t="s">
        <v>639</v>
      </c>
      <c r="C653" s="85" t="s">
        <v>934</v>
      </c>
      <c r="D653" s="24" t="s">
        <v>368</v>
      </c>
      <c r="E653" s="24" t="s">
        <v>109</v>
      </c>
      <c r="F653" s="25" t="s">
        <v>943</v>
      </c>
      <c r="G653" s="45">
        <v>25000</v>
      </c>
      <c r="H653" s="46">
        <v>0</v>
      </c>
      <c r="I653" s="28">
        <v>25</v>
      </c>
      <c r="J653" s="88">
        <v>717.5</v>
      </c>
      <c r="K653" s="55">
        <f t="shared" si="82"/>
        <v>1774.9999999999998</v>
      </c>
      <c r="L653" s="55">
        <f t="shared" si="79"/>
        <v>275</v>
      </c>
      <c r="M653" s="88">
        <v>760</v>
      </c>
      <c r="N653" s="47">
        <f t="shared" si="83"/>
        <v>1772.5000000000002</v>
      </c>
      <c r="O653" s="47"/>
      <c r="P653" s="47">
        <f t="shared" si="85"/>
        <v>1477.5</v>
      </c>
      <c r="Q653" s="28">
        <f t="shared" si="80"/>
        <v>1502.5</v>
      </c>
      <c r="R653" s="47">
        <f t="shared" si="81"/>
        <v>3822.5</v>
      </c>
      <c r="S653" s="47">
        <f t="shared" si="84"/>
        <v>23497.5</v>
      </c>
      <c r="T653" s="51" t="s">
        <v>45</v>
      </c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</row>
    <row r="654" spans="1:56" s="12" customFormat="1" x14ac:dyDescent="0.25">
      <c r="A654" s="85">
        <v>648</v>
      </c>
      <c r="B654" s="24" t="s">
        <v>640</v>
      </c>
      <c r="C654" s="85" t="s">
        <v>934</v>
      </c>
      <c r="D654" s="24" t="s">
        <v>368</v>
      </c>
      <c r="E654" s="24" t="s">
        <v>109</v>
      </c>
      <c r="F654" s="25" t="s">
        <v>943</v>
      </c>
      <c r="G654" s="45">
        <v>25000</v>
      </c>
      <c r="H654" s="46">
        <v>0</v>
      </c>
      <c r="I654" s="28">
        <v>25</v>
      </c>
      <c r="J654" s="88">
        <v>717.5</v>
      </c>
      <c r="K654" s="55">
        <f t="shared" si="82"/>
        <v>1774.9999999999998</v>
      </c>
      <c r="L654" s="55">
        <f t="shared" si="79"/>
        <v>275</v>
      </c>
      <c r="M654" s="88">
        <v>760</v>
      </c>
      <c r="N654" s="47">
        <f t="shared" si="83"/>
        <v>1772.5000000000002</v>
      </c>
      <c r="O654" s="47"/>
      <c r="P654" s="47">
        <f t="shared" si="85"/>
        <v>1477.5</v>
      </c>
      <c r="Q654" s="28">
        <f t="shared" si="80"/>
        <v>1502.5</v>
      </c>
      <c r="R654" s="47">
        <f t="shared" si="81"/>
        <v>3822.5</v>
      </c>
      <c r="S654" s="47">
        <f t="shared" si="84"/>
        <v>23497.5</v>
      </c>
      <c r="T654" s="51" t="s">
        <v>45</v>
      </c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</row>
    <row r="655" spans="1:56" s="12" customFormat="1" x14ac:dyDescent="0.25">
      <c r="A655" s="85">
        <v>649</v>
      </c>
      <c r="B655" s="24" t="s">
        <v>641</v>
      </c>
      <c r="C655" s="85" t="s">
        <v>935</v>
      </c>
      <c r="D655" s="24" t="s">
        <v>368</v>
      </c>
      <c r="E655" s="24" t="s">
        <v>37</v>
      </c>
      <c r="F655" s="25" t="s">
        <v>943</v>
      </c>
      <c r="G655" s="45">
        <v>25000</v>
      </c>
      <c r="H655" s="46">
        <v>0</v>
      </c>
      <c r="I655" s="28">
        <v>25</v>
      </c>
      <c r="J655" s="88">
        <v>717.5</v>
      </c>
      <c r="K655" s="55">
        <f t="shared" si="82"/>
        <v>1774.9999999999998</v>
      </c>
      <c r="L655" s="55">
        <f t="shared" si="79"/>
        <v>275</v>
      </c>
      <c r="M655" s="88">
        <v>760</v>
      </c>
      <c r="N655" s="47">
        <f t="shared" si="83"/>
        <v>1772.5000000000002</v>
      </c>
      <c r="O655" s="47"/>
      <c r="P655" s="47">
        <f t="shared" si="85"/>
        <v>1477.5</v>
      </c>
      <c r="Q655" s="28">
        <f t="shared" si="80"/>
        <v>1502.5</v>
      </c>
      <c r="R655" s="47">
        <f t="shared" si="81"/>
        <v>3822.5</v>
      </c>
      <c r="S655" s="47">
        <f t="shared" si="84"/>
        <v>23497.5</v>
      </c>
      <c r="T655" s="51" t="s">
        <v>45</v>
      </c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</row>
    <row r="656" spans="1:56" s="12" customFormat="1" x14ac:dyDescent="0.25">
      <c r="A656" s="85">
        <v>650</v>
      </c>
      <c r="B656" s="24" t="s">
        <v>645</v>
      </c>
      <c r="C656" s="85" t="s">
        <v>935</v>
      </c>
      <c r="D656" s="24" t="s">
        <v>368</v>
      </c>
      <c r="E656" s="24" t="s">
        <v>71</v>
      </c>
      <c r="F656" s="25" t="s">
        <v>938</v>
      </c>
      <c r="G656" s="45">
        <v>18000</v>
      </c>
      <c r="H656" s="46">
        <v>0</v>
      </c>
      <c r="I656" s="28">
        <v>25</v>
      </c>
      <c r="J656" s="88">
        <v>516.6</v>
      </c>
      <c r="K656" s="55">
        <f t="shared" si="82"/>
        <v>1277.9999999999998</v>
      </c>
      <c r="L656" s="55">
        <f t="shared" si="79"/>
        <v>198.00000000000003</v>
      </c>
      <c r="M656" s="88">
        <v>547.20000000000005</v>
      </c>
      <c r="N656" s="47">
        <f t="shared" si="83"/>
        <v>1276.2</v>
      </c>
      <c r="O656" s="47"/>
      <c r="P656" s="47">
        <f t="shared" si="85"/>
        <v>1063.8000000000002</v>
      </c>
      <c r="Q656" s="28">
        <f t="shared" si="80"/>
        <v>1088.8000000000002</v>
      </c>
      <c r="R656" s="47">
        <f t="shared" si="81"/>
        <v>2752.2</v>
      </c>
      <c r="S656" s="47">
        <f t="shared" si="84"/>
        <v>16911.2</v>
      </c>
      <c r="T656" s="51" t="s">
        <v>45</v>
      </c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</row>
    <row r="657" spans="1:56" s="12" customFormat="1" x14ac:dyDescent="0.25">
      <c r="A657" s="85">
        <v>651</v>
      </c>
      <c r="B657" s="24" t="s">
        <v>646</v>
      </c>
      <c r="C657" s="85" t="s">
        <v>934</v>
      </c>
      <c r="D657" s="24" t="s">
        <v>368</v>
      </c>
      <c r="E657" s="24" t="s">
        <v>197</v>
      </c>
      <c r="F657" s="25" t="s">
        <v>938</v>
      </c>
      <c r="G657" s="45">
        <v>16000</v>
      </c>
      <c r="H657" s="46">
        <v>0</v>
      </c>
      <c r="I657" s="28">
        <v>25</v>
      </c>
      <c r="J657" s="88">
        <v>459.2</v>
      </c>
      <c r="K657" s="55">
        <f t="shared" si="82"/>
        <v>1136</v>
      </c>
      <c r="L657" s="55">
        <f t="shared" si="79"/>
        <v>176.00000000000003</v>
      </c>
      <c r="M657" s="88">
        <v>486.4</v>
      </c>
      <c r="N657" s="47">
        <f t="shared" si="83"/>
        <v>1134.4000000000001</v>
      </c>
      <c r="O657" s="47"/>
      <c r="P657" s="47">
        <f t="shared" si="85"/>
        <v>945.59999999999991</v>
      </c>
      <c r="Q657" s="28">
        <f t="shared" si="80"/>
        <v>970.59999999999991</v>
      </c>
      <c r="R657" s="47">
        <f t="shared" si="81"/>
        <v>2446.4</v>
      </c>
      <c r="S657" s="47">
        <f t="shared" si="84"/>
        <v>15029.4</v>
      </c>
      <c r="T657" s="51" t="s">
        <v>45</v>
      </c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</row>
    <row r="658" spans="1:56" s="12" customFormat="1" x14ac:dyDescent="0.25">
      <c r="A658" s="85">
        <v>652</v>
      </c>
      <c r="B658" s="24" t="s">
        <v>1099</v>
      </c>
      <c r="C658" s="85" t="s">
        <v>935</v>
      </c>
      <c r="D658" s="24" t="s">
        <v>368</v>
      </c>
      <c r="E658" s="24" t="s">
        <v>1100</v>
      </c>
      <c r="F658" s="25" t="s">
        <v>938</v>
      </c>
      <c r="G658" s="45">
        <v>18000</v>
      </c>
      <c r="H658" s="27">
        <v>0</v>
      </c>
      <c r="I658" s="28">
        <v>25</v>
      </c>
      <c r="J658" s="88">
        <v>516.6</v>
      </c>
      <c r="K658" s="55">
        <f t="shared" si="82"/>
        <v>1277.9999999999998</v>
      </c>
      <c r="L658" s="55">
        <f t="shared" ref="L658:L721" si="86">+G658*1.1%</f>
        <v>198.00000000000003</v>
      </c>
      <c r="M658" s="88">
        <v>547.20000000000005</v>
      </c>
      <c r="N658" s="47">
        <f t="shared" si="83"/>
        <v>1276.2</v>
      </c>
      <c r="O658" s="47"/>
      <c r="P658" s="47">
        <f t="shared" si="85"/>
        <v>1063.8000000000002</v>
      </c>
      <c r="Q658" s="28">
        <f t="shared" si="80"/>
        <v>1088.8000000000002</v>
      </c>
      <c r="R658" s="47">
        <f t="shared" si="81"/>
        <v>2752.2</v>
      </c>
      <c r="S658" s="47">
        <f t="shared" si="84"/>
        <v>16911.2</v>
      </c>
      <c r="T658" s="51" t="s">
        <v>45</v>
      </c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</row>
    <row r="659" spans="1:56" s="12" customFormat="1" x14ac:dyDescent="0.25">
      <c r="A659" s="85">
        <v>653</v>
      </c>
      <c r="B659" s="24" t="s">
        <v>651</v>
      </c>
      <c r="C659" s="85" t="s">
        <v>934</v>
      </c>
      <c r="D659" s="24" t="s">
        <v>650</v>
      </c>
      <c r="E659" s="24" t="s">
        <v>153</v>
      </c>
      <c r="F659" s="25" t="s">
        <v>943</v>
      </c>
      <c r="G659" s="45">
        <v>70000</v>
      </c>
      <c r="H659" s="45">
        <v>5368.48</v>
      </c>
      <c r="I659" s="28">
        <v>25</v>
      </c>
      <c r="J659" s="88">
        <v>2009</v>
      </c>
      <c r="K659" s="55">
        <f t="shared" si="82"/>
        <v>4970</v>
      </c>
      <c r="L659" s="55">
        <f t="shared" si="86"/>
        <v>770.00000000000011</v>
      </c>
      <c r="M659" s="88">
        <v>2128</v>
      </c>
      <c r="N659" s="47">
        <f t="shared" si="83"/>
        <v>4963</v>
      </c>
      <c r="O659" s="47"/>
      <c r="P659" s="47">
        <f t="shared" si="85"/>
        <v>4137</v>
      </c>
      <c r="Q659" s="28">
        <f t="shared" si="80"/>
        <v>9530.48</v>
      </c>
      <c r="R659" s="47">
        <f t="shared" si="81"/>
        <v>10703</v>
      </c>
      <c r="S659" s="47">
        <f t="shared" si="84"/>
        <v>60469.520000000004</v>
      </c>
      <c r="T659" s="51" t="s">
        <v>45</v>
      </c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</row>
    <row r="660" spans="1:56" s="12" customFormat="1" x14ac:dyDescent="0.25">
      <c r="A660" s="85">
        <v>654</v>
      </c>
      <c r="B660" s="24" t="s">
        <v>655</v>
      </c>
      <c r="C660" s="85" t="s">
        <v>935</v>
      </c>
      <c r="D660" s="24" t="s">
        <v>650</v>
      </c>
      <c r="E660" s="24" t="s">
        <v>177</v>
      </c>
      <c r="F660" s="25" t="s">
        <v>943</v>
      </c>
      <c r="G660" s="45">
        <v>45000</v>
      </c>
      <c r="H660" s="88">
        <v>1148.33</v>
      </c>
      <c r="I660" s="28">
        <v>25</v>
      </c>
      <c r="J660" s="88">
        <v>1291.5</v>
      </c>
      <c r="K660" s="55">
        <f t="shared" si="82"/>
        <v>3194.9999999999995</v>
      </c>
      <c r="L660" s="55">
        <f t="shared" si="86"/>
        <v>495.00000000000006</v>
      </c>
      <c r="M660" s="88">
        <v>1368</v>
      </c>
      <c r="N660" s="47">
        <f t="shared" si="83"/>
        <v>3190.5</v>
      </c>
      <c r="O660" s="47"/>
      <c r="P660" s="47">
        <f t="shared" si="85"/>
        <v>2659.5</v>
      </c>
      <c r="Q660" s="28">
        <f t="shared" si="80"/>
        <v>3832.83</v>
      </c>
      <c r="R660" s="47">
        <f t="shared" si="81"/>
        <v>6880.5</v>
      </c>
      <c r="S660" s="47">
        <f t="shared" si="84"/>
        <v>41167.17</v>
      </c>
      <c r="T660" s="51" t="s">
        <v>45</v>
      </c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</row>
    <row r="661" spans="1:56" s="12" customFormat="1" x14ac:dyDescent="0.25">
      <c r="A661" s="85">
        <v>655</v>
      </c>
      <c r="B661" s="24" t="s">
        <v>1034</v>
      </c>
      <c r="C661" s="85" t="s">
        <v>1035</v>
      </c>
      <c r="D661" s="24" t="s">
        <v>650</v>
      </c>
      <c r="E661" s="24" t="s">
        <v>948</v>
      </c>
      <c r="F661" s="25" t="s">
        <v>942</v>
      </c>
      <c r="G661" s="45">
        <v>25000</v>
      </c>
      <c r="H661" s="46">
        <v>0</v>
      </c>
      <c r="I661" s="28">
        <v>25</v>
      </c>
      <c r="J661" s="88">
        <v>717.5</v>
      </c>
      <c r="K661" s="55">
        <f t="shared" si="82"/>
        <v>1774.9999999999998</v>
      </c>
      <c r="L661" s="55">
        <f t="shared" si="86"/>
        <v>275</v>
      </c>
      <c r="M661" s="88">
        <v>760</v>
      </c>
      <c r="N661" s="47">
        <f t="shared" si="83"/>
        <v>1772.5000000000002</v>
      </c>
      <c r="O661" s="47"/>
      <c r="P661" s="47">
        <f t="shared" si="85"/>
        <v>1477.5</v>
      </c>
      <c r="Q661" s="28">
        <f t="shared" si="80"/>
        <v>1502.5</v>
      </c>
      <c r="R661" s="47">
        <f t="shared" si="81"/>
        <v>3822.5</v>
      </c>
      <c r="S661" s="47">
        <f t="shared" si="84"/>
        <v>23497.5</v>
      </c>
      <c r="T661" s="51" t="s">
        <v>45</v>
      </c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</row>
    <row r="662" spans="1:56" s="12" customFormat="1" x14ac:dyDescent="0.25">
      <c r="A662" s="85">
        <v>656</v>
      </c>
      <c r="B662" s="24" t="s">
        <v>597</v>
      </c>
      <c r="C662" s="85" t="s">
        <v>934</v>
      </c>
      <c r="D662" s="24" t="s">
        <v>650</v>
      </c>
      <c r="E662" s="24" t="s">
        <v>153</v>
      </c>
      <c r="F662" s="25" t="s">
        <v>943</v>
      </c>
      <c r="G662" s="45">
        <v>85000</v>
      </c>
      <c r="H662" s="45">
        <v>8180.15</v>
      </c>
      <c r="I662" s="28">
        <v>25</v>
      </c>
      <c r="J662" s="88">
        <v>2439.5</v>
      </c>
      <c r="K662" s="55">
        <f t="shared" si="82"/>
        <v>6034.9999999999991</v>
      </c>
      <c r="L662" s="55">
        <f t="shared" si="86"/>
        <v>935.00000000000011</v>
      </c>
      <c r="M662" s="88">
        <v>2584</v>
      </c>
      <c r="N662" s="47">
        <f t="shared" si="83"/>
        <v>6026.5</v>
      </c>
      <c r="O662" s="47"/>
      <c r="P662" s="47">
        <f t="shared" si="85"/>
        <v>5023.5</v>
      </c>
      <c r="Q662" s="28">
        <f t="shared" si="80"/>
        <v>13228.65</v>
      </c>
      <c r="R662" s="47">
        <f t="shared" si="81"/>
        <v>12996.5</v>
      </c>
      <c r="S662" s="47">
        <f t="shared" si="84"/>
        <v>71771.350000000006</v>
      </c>
      <c r="T662" s="51" t="s">
        <v>45</v>
      </c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</row>
    <row r="663" spans="1:56" s="12" customFormat="1" x14ac:dyDescent="0.25">
      <c r="A663" s="85">
        <v>657</v>
      </c>
      <c r="B663" s="24" t="s">
        <v>653</v>
      </c>
      <c r="C663" s="85" t="s">
        <v>934</v>
      </c>
      <c r="D663" s="24" t="s">
        <v>650</v>
      </c>
      <c r="E663" s="24" t="s">
        <v>109</v>
      </c>
      <c r="F663" s="25" t="s">
        <v>943</v>
      </c>
      <c r="G663" s="45">
        <v>25000</v>
      </c>
      <c r="H663" s="46">
        <v>0</v>
      </c>
      <c r="I663" s="28">
        <v>25</v>
      </c>
      <c r="J663" s="88">
        <v>717.5</v>
      </c>
      <c r="K663" s="55">
        <f t="shared" si="82"/>
        <v>1774.9999999999998</v>
      </c>
      <c r="L663" s="55">
        <f t="shared" si="86"/>
        <v>275</v>
      </c>
      <c r="M663" s="88">
        <v>760</v>
      </c>
      <c r="N663" s="47">
        <f t="shared" si="83"/>
        <v>1772.5000000000002</v>
      </c>
      <c r="O663" s="47"/>
      <c r="P663" s="47">
        <f t="shared" si="85"/>
        <v>1477.5</v>
      </c>
      <c r="Q663" s="28">
        <f t="shared" ref="Q663:Q726" si="87">+H663+I663+J663+M663+O663</f>
        <v>1502.5</v>
      </c>
      <c r="R663" s="47">
        <f t="shared" si="81"/>
        <v>3822.5</v>
      </c>
      <c r="S663" s="47">
        <f t="shared" si="84"/>
        <v>23497.5</v>
      </c>
      <c r="T663" s="51" t="s">
        <v>45</v>
      </c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</row>
    <row r="664" spans="1:56" s="12" customFormat="1" x14ac:dyDescent="0.25">
      <c r="A664" s="85">
        <v>658</v>
      </c>
      <c r="B664" s="24" t="s">
        <v>654</v>
      </c>
      <c r="C664" s="85" t="s">
        <v>934</v>
      </c>
      <c r="D664" s="24" t="s">
        <v>650</v>
      </c>
      <c r="E664" s="24" t="s">
        <v>197</v>
      </c>
      <c r="F664" s="25" t="s">
        <v>938</v>
      </c>
      <c r="G664" s="45">
        <v>16000</v>
      </c>
      <c r="H664" s="46">
        <v>0</v>
      </c>
      <c r="I664" s="28">
        <v>25</v>
      </c>
      <c r="J664" s="88">
        <v>459.2</v>
      </c>
      <c r="K664" s="55">
        <f t="shared" si="82"/>
        <v>1136</v>
      </c>
      <c r="L664" s="55">
        <f t="shared" si="86"/>
        <v>176.00000000000003</v>
      </c>
      <c r="M664" s="88">
        <v>486.4</v>
      </c>
      <c r="N664" s="47">
        <f t="shared" si="83"/>
        <v>1134.4000000000001</v>
      </c>
      <c r="O664" s="47"/>
      <c r="P664" s="47">
        <f t="shared" si="85"/>
        <v>945.59999999999991</v>
      </c>
      <c r="Q664" s="28">
        <f t="shared" si="87"/>
        <v>970.59999999999991</v>
      </c>
      <c r="R664" s="47">
        <f t="shared" si="81"/>
        <v>2446.4</v>
      </c>
      <c r="S664" s="47">
        <f t="shared" si="84"/>
        <v>15029.4</v>
      </c>
      <c r="T664" s="51" t="s">
        <v>45</v>
      </c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</row>
    <row r="665" spans="1:56" s="12" customFormat="1" x14ac:dyDescent="0.25">
      <c r="A665" s="85">
        <v>659</v>
      </c>
      <c r="B665" s="24" t="s">
        <v>647</v>
      </c>
      <c r="C665" s="85" t="s">
        <v>935</v>
      </c>
      <c r="D665" s="24" t="s">
        <v>362</v>
      </c>
      <c r="E665" s="24" t="s">
        <v>858</v>
      </c>
      <c r="F665" s="25" t="s">
        <v>943</v>
      </c>
      <c r="G665" s="45">
        <v>85000</v>
      </c>
      <c r="H665" s="45">
        <v>8576.99</v>
      </c>
      <c r="I665" s="28">
        <v>25</v>
      </c>
      <c r="J665" s="88">
        <v>2439.5</v>
      </c>
      <c r="K665" s="55">
        <f t="shared" si="82"/>
        <v>6034.9999999999991</v>
      </c>
      <c r="L665" s="55">
        <f t="shared" si="86"/>
        <v>935.00000000000011</v>
      </c>
      <c r="M665" s="88">
        <v>2584</v>
      </c>
      <c r="N665" s="47">
        <f t="shared" si="83"/>
        <v>6026.5</v>
      </c>
      <c r="O665" s="47"/>
      <c r="P665" s="47">
        <f t="shared" si="85"/>
        <v>5023.5</v>
      </c>
      <c r="Q665" s="28">
        <f t="shared" si="87"/>
        <v>13625.49</v>
      </c>
      <c r="R665" s="47">
        <f t="shared" si="81"/>
        <v>12996.5</v>
      </c>
      <c r="S665" s="47">
        <f t="shared" si="84"/>
        <v>71374.509999999995</v>
      </c>
      <c r="T665" s="51" t="s">
        <v>45</v>
      </c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</row>
    <row r="666" spans="1:56" s="12" customFormat="1" x14ac:dyDescent="0.25">
      <c r="A666" s="85">
        <v>660</v>
      </c>
      <c r="B666" s="24" t="s">
        <v>557</v>
      </c>
      <c r="C666" s="85" t="s">
        <v>935</v>
      </c>
      <c r="D666" s="24" t="s">
        <v>362</v>
      </c>
      <c r="E666" s="24" t="s">
        <v>153</v>
      </c>
      <c r="F666" s="25" t="s">
        <v>943</v>
      </c>
      <c r="G666" s="45">
        <v>70000</v>
      </c>
      <c r="H666" s="45">
        <v>5368.48</v>
      </c>
      <c r="I666" s="28">
        <v>25</v>
      </c>
      <c r="J666" s="88">
        <v>2009</v>
      </c>
      <c r="K666" s="55">
        <f t="shared" si="82"/>
        <v>4970</v>
      </c>
      <c r="L666" s="55">
        <f t="shared" si="86"/>
        <v>770.00000000000011</v>
      </c>
      <c r="M666" s="88">
        <v>2128</v>
      </c>
      <c r="N666" s="47">
        <f t="shared" si="83"/>
        <v>4963</v>
      </c>
      <c r="O666" s="47"/>
      <c r="P666" s="47">
        <f t="shared" si="85"/>
        <v>4137</v>
      </c>
      <c r="Q666" s="28">
        <f t="shared" si="87"/>
        <v>9530.48</v>
      </c>
      <c r="R666" s="47">
        <f t="shared" ref="R666:R729" si="88">+K666+L666+N666</f>
        <v>10703</v>
      </c>
      <c r="S666" s="47">
        <f t="shared" si="84"/>
        <v>60469.520000000004</v>
      </c>
      <c r="T666" s="51" t="s">
        <v>45</v>
      </c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</row>
    <row r="667" spans="1:56" s="12" customFormat="1" x14ac:dyDescent="0.25">
      <c r="A667" s="85">
        <v>661</v>
      </c>
      <c r="B667" s="24" t="s">
        <v>363</v>
      </c>
      <c r="C667" s="85" t="s">
        <v>934</v>
      </c>
      <c r="D667" s="24" t="s">
        <v>362</v>
      </c>
      <c r="E667" s="24" t="s">
        <v>70</v>
      </c>
      <c r="F667" s="25" t="s">
        <v>942</v>
      </c>
      <c r="G667" s="45">
        <v>25000</v>
      </c>
      <c r="H667" s="46">
        <v>0</v>
      </c>
      <c r="I667" s="28">
        <v>25</v>
      </c>
      <c r="J667" s="88">
        <v>717.5</v>
      </c>
      <c r="K667" s="55">
        <f t="shared" si="82"/>
        <v>1774.9999999999998</v>
      </c>
      <c r="L667" s="55">
        <f t="shared" si="86"/>
        <v>275</v>
      </c>
      <c r="M667" s="88">
        <v>760</v>
      </c>
      <c r="N667" s="47">
        <f t="shared" si="83"/>
        <v>1772.5000000000002</v>
      </c>
      <c r="O667" s="47"/>
      <c r="P667" s="47">
        <f t="shared" si="85"/>
        <v>1477.5</v>
      </c>
      <c r="Q667" s="28">
        <f t="shared" si="87"/>
        <v>1502.5</v>
      </c>
      <c r="R667" s="47">
        <f t="shared" si="88"/>
        <v>3822.5</v>
      </c>
      <c r="S667" s="47">
        <f t="shared" si="84"/>
        <v>23497.5</v>
      </c>
      <c r="T667" s="51" t="s">
        <v>45</v>
      </c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</row>
    <row r="668" spans="1:56" s="12" customFormat="1" x14ac:dyDescent="0.25">
      <c r="A668" s="85">
        <v>662</v>
      </c>
      <c r="B668" s="24" t="s">
        <v>806</v>
      </c>
      <c r="C668" s="85" t="s">
        <v>935</v>
      </c>
      <c r="D668" s="24" t="s">
        <v>805</v>
      </c>
      <c r="E668" s="24" t="s">
        <v>153</v>
      </c>
      <c r="F668" s="25" t="s">
        <v>943</v>
      </c>
      <c r="G668" s="45">
        <v>85000</v>
      </c>
      <c r="H668" s="45">
        <v>8576.99</v>
      </c>
      <c r="I668" s="28">
        <v>25</v>
      </c>
      <c r="J668" s="88">
        <v>2439.5</v>
      </c>
      <c r="K668" s="55">
        <f t="shared" si="82"/>
        <v>6034.9999999999991</v>
      </c>
      <c r="L668" s="55">
        <f t="shared" si="86"/>
        <v>935.00000000000011</v>
      </c>
      <c r="M668" s="88">
        <v>2584</v>
      </c>
      <c r="N668" s="47">
        <f t="shared" si="83"/>
        <v>6026.5</v>
      </c>
      <c r="O668" s="47"/>
      <c r="P668" s="47">
        <f t="shared" si="85"/>
        <v>5023.5</v>
      </c>
      <c r="Q668" s="28">
        <f t="shared" si="87"/>
        <v>13625.49</v>
      </c>
      <c r="R668" s="47">
        <f t="shared" si="88"/>
        <v>12996.5</v>
      </c>
      <c r="S668" s="47">
        <f t="shared" si="84"/>
        <v>71374.509999999995</v>
      </c>
      <c r="T668" s="51" t="s">
        <v>45</v>
      </c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</row>
    <row r="669" spans="1:56" s="12" customFormat="1" x14ac:dyDescent="0.25">
      <c r="A669" s="85">
        <v>663</v>
      </c>
      <c r="B669" s="24" t="s">
        <v>811</v>
      </c>
      <c r="C669" s="85" t="s">
        <v>935</v>
      </c>
      <c r="D669" s="24" t="s">
        <v>805</v>
      </c>
      <c r="E669" s="24" t="s">
        <v>153</v>
      </c>
      <c r="F669" s="25" t="s">
        <v>943</v>
      </c>
      <c r="G669" s="45">
        <v>70000</v>
      </c>
      <c r="H669" s="45">
        <v>5368.48</v>
      </c>
      <c r="I669" s="28">
        <v>25</v>
      </c>
      <c r="J669" s="88">
        <v>2009</v>
      </c>
      <c r="K669" s="55">
        <f t="shared" si="82"/>
        <v>4970</v>
      </c>
      <c r="L669" s="55">
        <f t="shared" si="86"/>
        <v>770.00000000000011</v>
      </c>
      <c r="M669" s="88">
        <v>2128</v>
      </c>
      <c r="N669" s="47">
        <f t="shared" si="83"/>
        <v>4963</v>
      </c>
      <c r="O669" s="47"/>
      <c r="P669" s="47">
        <f t="shared" si="85"/>
        <v>4137</v>
      </c>
      <c r="Q669" s="28">
        <f t="shared" si="87"/>
        <v>9530.48</v>
      </c>
      <c r="R669" s="47">
        <f t="shared" si="88"/>
        <v>10703</v>
      </c>
      <c r="S669" s="47">
        <f t="shared" si="84"/>
        <v>60469.520000000004</v>
      </c>
      <c r="T669" s="51" t="s">
        <v>45</v>
      </c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</row>
    <row r="670" spans="1:56" s="12" customFormat="1" x14ac:dyDescent="0.25">
      <c r="A670" s="85">
        <v>664</v>
      </c>
      <c r="B670" s="24" t="s">
        <v>812</v>
      </c>
      <c r="C670" s="85" t="s">
        <v>934</v>
      </c>
      <c r="D670" s="24" t="s">
        <v>805</v>
      </c>
      <c r="E670" s="24" t="s">
        <v>153</v>
      </c>
      <c r="F670" s="25" t="s">
        <v>943</v>
      </c>
      <c r="G670" s="45">
        <v>70000</v>
      </c>
      <c r="H670" s="45">
        <v>5368.48</v>
      </c>
      <c r="I670" s="28">
        <v>25</v>
      </c>
      <c r="J670" s="88">
        <v>2009</v>
      </c>
      <c r="K670" s="55">
        <f t="shared" si="82"/>
        <v>4970</v>
      </c>
      <c r="L670" s="55">
        <f t="shared" si="86"/>
        <v>770.00000000000011</v>
      </c>
      <c r="M670" s="88">
        <v>2128</v>
      </c>
      <c r="N670" s="47">
        <f t="shared" si="83"/>
        <v>4963</v>
      </c>
      <c r="O670" s="47"/>
      <c r="P670" s="47">
        <f t="shared" si="85"/>
        <v>4137</v>
      </c>
      <c r="Q670" s="28">
        <f t="shared" si="87"/>
        <v>9530.48</v>
      </c>
      <c r="R670" s="47">
        <f t="shared" si="88"/>
        <v>10703</v>
      </c>
      <c r="S670" s="47">
        <f t="shared" si="84"/>
        <v>60469.520000000004</v>
      </c>
      <c r="T670" s="51" t="s">
        <v>45</v>
      </c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</row>
    <row r="671" spans="1:56" s="12" customFormat="1" x14ac:dyDescent="0.25">
      <c r="A671" s="85">
        <v>665</v>
      </c>
      <c r="B671" s="24" t="s">
        <v>637</v>
      </c>
      <c r="C671" s="85" t="s">
        <v>935</v>
      </c>
      <c r="D671" s="24" t="s">
        <v>805</v>
      </c>
      <c r="E671" s="24" t="s">
        <v>153</v>
      </c>
      <c r="F671" s="25" t="s">
        <v>943</v>
      </c>
      <c r="G671" s="26">
        <v>70000</v>
      </c>
      <c r="H671" s="26">
        <v>5368.48</v>
      </c>
      <c r="I671" s="28">
        <v>25</v>
      </c>
      <c r="J671" s="49">
        <v>2009</v>
      </c>
      <c r="K671" s="50">
        <f t="shared" si="82"/>
        <v>4970</v>
      </c>
      <c r="L671" s="50">
        <f t="shared" si="86"/>
        <v>770.00000000000011</v>
      </c>
      <c r="M671" s="49">
        <v>2128</v>
      </c>
      <c r="N671" s="28">
        <f t="shared" si="83"/>
        <v>4963</v>
      </c>
      <c r="O671" s="28"/>
      <c r="P671" s="28">
        <f t="shared" si="85"/>
        <v>4137</v>
      </c>
      <c r="Q671" s="28">
        <f t="shared" si="87"/>
        <v>9530.48</v>
      </c>
      <c r="R671" s="28">
        <f t="shared" si="88"/>
        <v>10703</v>
      </c>
      <c r="S671" s="28">
        <f t="shared" si="84"/>
        <v>60469.520000000004</v>
      </c>
      <c r="T671" s="51" t="s">
        <v>45</v>
      </c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</row>
    <row r="672" spans="1:56" s="12" customFormat="1" x14ac:dyDescent="0.25">
      <c r="A672" s="85">
        <v>666</v>
      </c>
      <c r="B672" s="24" t="s">
        <v>810</v>
      </c>
      <c r="C672" s="85" t="s">
        <v>934</v>
      </c>
      <c r="D672" s="24" t="s">
        <v>805</v>
      </c>
      <c r="E672" s="24" t="s">
        <v>177</v>
      </c>
      <c r="F672" s="25" t="s">
        <v>943</v>
      </c>
      <c r="G672" s="45">
        <v>45000</v>
      </c>
      <c r="H672" s="46">
        <v>910.22</v>
      </c>
      <c r="I672" s="28">
        <v>25</v>
      </c>
      <c r="J672" s="88">
        <v>1291.5</v>
      </c>
      <c r="K672" s="55">
        <f t="shared" si="82"/>
        <v>3194.9999999999995</v>
      </c>
      <c r="L672" s="55">
        <f t="shared" si="86"/>
        <v>495.00000000000006</v>
      </c>
      <c r="M672" s="88">
        <v>1368</v>
      </c>
      <c r="N672" s="47">
        <f t="shared" si="83"/>
        <v>3190.5</v>
      </c>
      <c r="O672" s="47"/>
      <c r="P672" s="47">
        <f t="shared" si="85"/>
        <v>2659.5</v>
      </c>
      <c r="Q672" s="28">
        <f t="shared" si="87"/>
        <v>3594.7200000000003</v>
      </c>
      <c r="R672" s="47">
        <f t="shared" si="88"/>
        <v>6880.5</v>
      </c>
      <c r="S672" s="47">
        <f t="shared" si="84"/>
        <v>41405.279999999999</v>
      </c>
      <c r="T672" s="51" t="s">
        <v>45</v>
      </c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</row>
    <row r="673" spans="1:56" s="12" customFormat="1" x14ac:dyDescent="0.25">
      <c r="A673" s="85">
        <v>667</v>
      </c>
      <c r="B673" s="24" t="s">
        <v>807</v>
      </c>
      <c r="C673" s="85" t="s">
        <v>934</v>
      </c>
      <c r="D673" s="24" t="s">
        <v>805</v>
      </c>
      <c r="E673" s="24" t="s">
        <v>109</v>
      </c>
      <c r="F673" s="25" t="s">
        <v>943</v>
      </c>
      <c r="G673" s="45">
        <v>25000</v>
      </c>
      <c r="H673" s="46">
        <v>0</v>
      </c>
      <c r="I673" s="28">
        <v>25</v>
      </c>
      <c r="J673" s="88">
        <v>717.5</v>
      </c>
      <c r="K673" s="55">
        <f t="shared" si="82"/>
        <v>1774.9999999999998</v>
      </c>
      <c r="L673" s="55">
        <f t="shared" si="86"/>
        <v>275</v>
      </c>
      <c r="M673" s="88">
        <v>760</v>
      </c>
      <c r="N673" s="47">
        <f t="shared" si="83"/>
        <v>1772.5000000000002</v>
      </c>
      <c r="O673" s="47"/>
      <c r="P673" s="47">
        <f t="shared" si="85"/>
        <v>1477.5</v>
      </c>
      <c r="Q673" s="28">
        <f t="shared" si="87"/>
        <v>1502.5</v>
      </c>
      <c r="R673" s="47">
        <f t="shared" si="88"/>
        <v>3822.5</v>
      </c>
      <c r="S673" s="47">
        <f t="shared" si="84"/>
        <v>23497.5</v>
      </c>
      <c r="T673" s="51" t="s">
        <v>45</v>
      </c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</row>
    <row r="674" spans="1:56" s="12" customFormat="1" x14ac:dyDescent="0.25">
      <c r="A674" s="85">
        <v>668</v>
      </c>
      <c r="B674" s="24" t="s">
        <v>809</v>
      </c>
      <c r="C674" s="85" t="s">
        <v>934</v>
      </c>
      <c r="D674" s="24" t="s">
        <v>805</v>
      </c>
      <c r="E674" s="24" t="s">
        <v>37</v>
      </c>
      <c r="F674" s="25" t="s">
        <v>942</v>
      </c>
      <c r="G674" s="45">
        <v>25000</v>
      </c>
      <c r="H674" s="46">
        <v>0</v>
      </c>
      <c r="I674" s="28">
        <v>25</v>
      </c>
      <c r="J674" s="88">
        <v>717.5</v>
      </c>
      <c r="K674" s="55">
        <f t="shared" si="82"/>
        <v>1774.9999999999998</v>
      </c>
      <c r="L674" s="55">
        <f t="shared" si="86"/>
        <v>275</v>
      </c>
      <c r="M674" s="88">
        <v>760</v>
      </c>
      <c r="N674" s="47">
        <f t="shared" si="83"/>
        <v>1772.5000000000002</v>
      </c>
      <c r="O674" s="47"/>
      <c r="P674" s="47">
        <f t="shared" si="85"/>
        <v>1477.5</v>
      </c>
      <c r="Q674" s="28">
        <f t="shared" si="87"/>
        <v>1502.5</v>
      </c>
      <c r="R674" s="47">
        <f t="shared" si="88"/>
        <v>3822.5</v>
      </c>
      <c r="S674" s="47">
        <f t="shared" si="84"/>
        <v>23497.5</v>
      </c>
      <c r="T674" s="51" t="s">
        <v>45</v>
      </c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</row>
    <row r="675" spans="1:56" s="12" customFormat="1" x14ac:dyDescent="0.25">
      <c r="A675" s="85">
        <v>669</v>
      </c>
      <c r="B675" s="24" t="s">
        <v>907</v>
      </c>
      <c r="C675" s="85" t="s">
        <v>934</v>
      </c>
      <c r="D675" s="24" t="s">
        <v>805</v>
      </c>
      <c r="E675" s="24" t="s">
        <v>37</v>
      </c>
      <c r="F675" s="25" t="s">
        <v>942</v>
      </c>
      <c r="G675" s="45">
        <v>25000</v>
      </c>
      <c r="H675" s="27">
        <v>0</v>
      </c>
      <c r="I675" s="28">
        <v>25</v>
      </c>
      <c r="J675" s="88">
        <v>717.5</v>
      </c>
      <c r="K675" s="55">
        <f t="shared" si="82"/>
        <v>1774.9999999999998</v>
      </c>
      <c r="L675" s="55">
        <f t="shared" si="86"/>
        <v>275</v>
      </c>
      <c r="M675" s="88">
        <v>760</v>
      </c>
      <c r="N675" s="47">
        <f t="shared" si="83"/>
        <v>1772.5000000000002</v>
      </c>
      <c r="O675" s="47"/>
      <c r="P675" s="47">
        <f t="shared" si="85"/>
        <v>1477.5</v>
      </c>
      <c r="Q675" s="28">
        <f t="shared" si="87"/>
        <v>1502.5</v>
      </c>
      <c r="R675" s="47">
        <f t="shared" si="88"/>
        <v>3822.5</v>
      </c>
      <c r="S675" s="47">
        <f t="shared" si="84"/>
        <v>23497.5</v>
      </c>
      <c r="T675" s="51" t="s">
        <v>45</v>
      </c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</row>
    <row r="676" spans="1:56" s="12" customFormat="1" x14ac:dyDescent="0.25">
      <c r="A676" s="85">
        <v>670</v>
      </c>
      <c r="B676" s="24" t="s">
        <v>808</v>
      </c>
      <c r="C676" s="85" t="s">
        <v>935</v>
      </c>
      <c r="D676" s="24" t="s">
        <v>805</v>
      </c>
      <c r="E676" s="24" t="s">
        <v>66</v>
      </c>
      <c r="F676" s="25" t="s">
        <v>943</v>
      </c>
      <c r="G676" s="45">
        <v>18000</v>
      </c>
      <c r="H676" s="46">
        <v>0</v>
      </c>
      <c r="I676" s="28">
        <v>25</v>
      </c>
      <c r="J676" s="88">
        <v>516.6</v>
      </c>
      <c r="K676" s="55">
        <f t="shared" si="82"/>
        <v>1277.9999999999998</v>
      </c>
      <c r="L676" s="55">
        <f t="shared" si="86"/>
        <v>198.00000000000003</v>
      </c>
      <c r="M676" s="88">
        <v>547.20000000000005</v>
      </c>
      <c r="N676" s="47">
        <f t="shared" si="83"/>
        <v>1276.2</v>
      </c>
      <c r="O676" s="47"/>
      <c r="P676" s="47">
        <f t="shared" si="85"/>
        <v>1063.8000000000002</v>
      </c>
      <c r="Q676" s="28">
        <f t="shared" si="87"/>
        <v>1088.8000000000002</v>
      </c>
      <c r="R676" s="47">
        <f t="shared" si="88"/>
        <v>2752.2</v>
      </c>
      <c r="S676" s="47">
        <f t="shared" si="84"/>
        <v>16911.2</v>
      </c>
      <c r="T676" s="51" t="s">
        <v>45</v>
      </c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</row>
    <row r="677" spans="1:56" s="12" customFormat="1" x14ac:dyDescent="0.25">
      <c r="A677" s="85">
        <v>671</v>
      </c>
      <c r="B677" s="24" t="s">
        <v>680</v>
      </c>
      <c r="C677" s="85" t="s">
        <v>935</v>
      </c>
      <c r="D677" s="24" t="s">
        <v>558</v>
      </c>
      <c r="E677" s="24" t="s">
        <v>858</v>
      </c>
      <c r="F677" s="25" t="s">
        <v>943</v>
      </c>
      <c r="G677" s="45">
        <v>85000</v>
      </c>
      <c r="H677" s="45">
        <v>8180.15</v>
      </c>
      <c r="I677" s="28">
        <v>25</v>
      </c>
      <c r="J677" s="88">
        <v>2439.5</v>
      </c>
      <c r="K677" s="55">
        <f t="shared" si="82"/>
        <v>6034.9999999999991</v>
      </c>
      <c r="L677" s="55">
        <f t="shared" si="86"/>
        <v>935.00000000000011</v>
      </c>
      <c r="M677" s="88">
        <v>2584</v>
      </c>
      <c r="N677" s="47">
        <f t="shared" si="83"/>
        <v>6026.5</v>
      </c>
      <c r="O677" s="47"/>
      <c r="P677" s="47">
        <f t="shared" si="85"/>
        <v>5023.5</v>
      </c>
      <c r="Q677" s="28">
        <f t="shared" si="87"/>
        <v>13228.65</v>
      </c>
      <c r="R677" s="47">
        <f t="shared" si="88"/>
        <v>12996.5</v>
      </c>
      <c r="S677" s="47">
        <f t="shared" si="84"/>
        <v>71771.350000000006</v>
      </c>
      <c r="T677" s="51" t="s">
        <v>45</v>
      </c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</row>
    <row r="678" spans="1:56" s="12" customFormat="1" x14ac:dyDescent="0.25">
      <c r="A678" s="85">
        <v>672</v>
      </c>
      <c r="B678" s="24" t="s">
        <v>561</v>
      </c>
      <c r="C678" s="85" t="s">
        <v>935</v>
      </c>
      <c r="D678" s="24" t="s">
        <v>558</v>
      </c>
      <c r="E678" s="24" t="s">
        <v>153</v>
      </c>
      <c r="F678" s="25" t="s">
        <v>943</v>
      </c>
      <c r="G678" s="45">
        <v>70000</v>
      </c>
      <c r="H678" s="45">
        <v>5368.48</v>
      </c>
      <c r="I678" s="28">
        <v>25</v>
      </c>
      <c r="J678" s="88">
        <v>2009</v>
      </c>
      <c r="K678" s="55">
        <f t="shared" si="82"/>
        <v>4970</v>
      </c>
      <c r="L678" s="55">
        <f t="shared" si="86"/>
        <v>770.00000000000011</v>
      </c>
      <c r="M678" s="88">
        <v>2128</v>
      </c>
      <c r="N678" s="47">
        <f t="shared" si="83"/>
        <v>4963</v>
      </c>
      <c r="O678" s="47"/>
      <c r="P678" s="47">
        <f t="shared" si="85"/>
        <v>4137</v>
      </c>
      <c r="Q678" s="28">
        <f t="shared" si="87"/>
        <v>9530.48</v>
      </c>
      <c r="R678" s="47">
        <f t="shared" si="88"/>
        <v>10703</v>
      </c>
      <c r="S678" s="47">
        <f t="shared" si="84"/>
        <v>60469.520000000004</v>
      </c>
      <c r="T678" s="51" t="s">
        <v>45</v>
      </c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</row>
    <row r="679" spans="1:56" s="12" customFormat="1" x14ac:dyDescent="0.25">
      <c r="A679" s="85">
        <v>673</v>
      </c>
      <c r="B679" s="24" t="s">
        <v>559</v>
      </c>
      <c r="C679" s="85" t="s">
        <v>934</v>
      </c>
      <c r="D679" s="24" t="s">
        <v>558</v>
      </c>
      <c r="E679" s="24" t="s">
        <v>109</v>
      </c>
      <c r="F679" s="25" t="s">
        <v>943</v>
      </c>
      <c r="G679" s="45">
        <v>25000</v>
      </c>
      <c r="H679" s="46">
        <v>0</v>
      </c>
      <c r="I679" s="28">
        <v>25</v>
      </c>
      <c r="J679" s="88">
        <v>717.5</v>
      </c>
      <c r="K679" s="55">
        <f t="shared" si="82"/>
        <v>1774.9999999999998</v>
      </c>
      <c r="L679" s="55">
        <f t="shared" si="86"/>
        <v>275</v>
      </c>
      <c r="M679" s="88">
        <v>760</v>
      </c>
      <c r="N679" s="47">
        <f t="shared" si="83"/>
        <v>1772.5000000000002</v>
      </c>
      <c r="O679" s="47"/>
      <c r="P679" s="47">
        <f t="shared" si="85"/>
        <v>1477.5</v>
      </c>
      <c r="Q679" s="28">
        <f t="shared" si="87"/>
        <v>1502.5</v>
      </c>
      <c r="R679" s="47">
        <f t="shared" si="88"/>
        <v>3822.5</v>
      </c>
      <c r="S679" s="47">
        <f t="shared" si="84"/>
        <v>23497.5</v>
      </c>
      <c r="T679" s="51" t="s">
        <v>45</v>
      </c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</row>
    <row r="680" spans="1:56" s="12" customFormat="1" x14ac:dyDescent="0.25">
      <c r="A680" s="85">
        <v>674</v>
      </c>
      <c r="B680" s="24" t="s">
        <v>562</v>
      </c>
      <c r="C680" s="85" t="s">
        <v>935</v>
      </c>
      <c r="D680" s="24" t="s">
        <v>558</v>
      </c>
      <c r="E680" s="24" t="s">
        <v>71</v>
      </c>
      <c r="F680" s="25" t="s">
        <v>938</v>
      </c>
      <c r="G680" s="45">
        <v>18000</v>
      </c>
      <c r="H680" s="46">
        <v>0</v>
      </c>
      <c r="I680" s="28">
        <v>25</v>
      </c>
      <c r="J680" s="88">
        <v>516.6</v>
      </c>
      <c r="K680" s="55">
        <f t="shared" si="82"/>
        <v>1277.9999999999998</v>
      </c>
      <c r="L680" s="55">
        <f t="shared" si="86"/>
        <v>198.00000000000003</v>
      </c>
      <c r="M680" s="88">
        <v>547.20000000000005</v>
      </c>
      <c r="N680" s="47">
        <f t="shared" si="83"/>
        <v>1276.2</v>
      </c>
      <c r="O680" s="47"/>
      <c r="P680" s="47">
        <f t="shared" si="85"/>
        <v>1063.8000000000002</v>
      </c>
      <c r="Q680" s="28">
        <f t="shared" si="87"/>
        <v>1088.8000000000002</v>
      </c>
      <c r="R680" s="47">
        <f t="shared" si="88"/>
        <v>2752.2</v>
      </c>
      <c r="S680" s="47">
        <f t="shared" si="84"/>
        <v>16911.2</v>
      </c>
      <c r="T680" s="51" t="s">
        <v>45</v>
      </c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</row>
    <row r="681" spans="1:56" s="12" customFormat="1" x14ac:dyDescent="0.25">
      <c r="A681" s="85">
        <v>675</v>
      </c>
      <c r="B681" s="24" t="s">
        <v>954</v>
      </c>
      <c r="C681" s="85" t="s">
        <v>934</v>
      </c>
      <c r="D681" s="24" t="s">
        <v>558</v>
      </c>
      <c r="E681" s="24" t="s">
        <v>197</v>
      </c>
      <c r="F681" s="25" t="s">
        <v>938</v>
      </c>
      <c r="G681" s="45">
        <v>16000</v>
      </c>
      <c r="H681" s="27">
        <v>0</v>
      </c>
      <c r="I681" s="28">
        <v>25</v>
      </c>
      <c r="J681" s="88">
        <v>459.2</v>
      </c>
      <c r="K681" s="55">
        <f t="shared" si="82"/>
        <v>1136</v>
      </c>
      <c r="L681" s="55">
        <f t="shared" si="86"/>
        <v>176.00000000000003</v>
      </c>
      <c r="M681" s="88">
        <v>486.4</v>
      </c>
      <c r="N681" s="47">
        <f t="shared" si="83"/>
        <v>1134.4000000000001</v>
      </c>
      <c r="O681" s="47"/>
      <c r="P681" s="47">
        <f t="shared" si="85"/>
        <v>945.59999999999991</v>
      </c>
      <c r="Q681" s="28">
        <f t="shared" si="87"/>
        <v>970.59999999999991</v>
      </c>
      <c r="R681" s="47">
        <f t="shared" si="88"/>
        <v>2446.4</v>
      </c>
      <c r="S681" s="47">
        <f t="shared" si="84"/>
        <v>15029.4</v>
      </c>
      <c r="T681" s="51" t="s">
        <v>45</v>
      </c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</row>
    <row r="682" spans="1:56" s="12" customFormat="1" x14ac:dyDescent="0.25">
      <c r="A682" s="85">
        <v>676</v>
      </c>
      <c r="B682" s="24" t="s">
        <v>566</v>
      </c>
      <c r="C682" s="85" t="s">
        <v>934</v>
      </c>
      <c r="D682" s="24" t="s">
        <v>965</v>
      </c>
      <c r="E682" s="24" t="s">
        <v>858</v>
      </c>
      <c r="F682" s="25" t="s">
        <v>943</v>
      </c>
      <c r="G682" s="45">
        <v>85000</v>
      </c>
      <c r="H682" s="45">
        <v>7783.3</v>
      </c>
      <c r="I682" s="28">
        <v>25</v>
      </c>
      <c r="J682" s="88">
        <v>2439.5</v>
      </c>
      <c r="K682" s="55">
        <f t="shared" si="82"/>
        <v>6034.9999999999991</v>
      </c>
      <c r="L682" s="55">
        <f t="shared" si="86"/>
        <v>935.00000000000011</v>
      </c>
      <c r="M682" s="88">
        <v>2584</v>
      </c>
      <c r="N682" s="47">
        <f t="shared" si="83"/>
        <v>6026.5</v>
      </c>
      <c r="O682" s="47"/>
      <c r="P682" s="47">
        <f t="shared" si="85"/>
        <v>5023.5</v>
      </c>
      <c r="Q682" s="28">
        <f t="shared" si="87"/>
        <v>12831.8</v>
      </c>
      <c r="R682" s="47">
        <f t="shared" si="88"/>
        <v>12996.5</v>
      </c>
      <c r="S682" s="47">
        <f t="shared" si="84"/>
        <v>72168.2</v>
      </c>
      <c r="T682" s="51" t="s">
        <v>45</v>
      </c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</row>
    <row r="683" spans="1:56" s="12" customFormat="1" x14ac:dyDescent="0.25">
      <c r="A683" s="85">
        <v>677</v>
      </c>
      <c r="B683" s="24" t="s">
        <v>706</v>
      </c>
      <c r="C683" s="85" t="s">
        <v>935</v>
      </c>
      <c r="D683" s="24" t="s">
        <v>965</v>
      </c>
      <c r="E683" s="24" t="s">
        <v>153</v>
      </c>
      <c r="F683" s="25" t="s">
        <v>943</v>
      </c>
      <c r="G683" s="26">
        <v>70000</v>
      </c>
      <c r="H683" s="26">
        <v>5051</v>
      </c>
      <c r="I683" s="28">
        <v>25</v>
      </c>
      <c r="J683" s="49">
        <v>2009</v>
      </c>
      <c r="K683" s="50">
        <f t="shared" si="82"/>
        <v>4970</v>
      </c>
      <c r="L683" s="50">
        <f t="shared" si="86"/>
        <v>770.00000000000011</v>
      </c>
      <c r="M683" s="49">
        <v>2128</v>
      </c>
      <c r="N683" s="28">
        <f t="shared" si="83"/>
        <v>4963</v>
      </c>
      <c r="O683" s="28"/>
      <c r="P683" s="28">
        <f t="shared" si="85"/>
        <v>4137</v>
      </c>
      <c r="Q683" s="28">
        <f t="shared" si="87"/>
        <v>9213</v>
      </c>
      <c r="R683" s="28">
        <f t="shared" si="88"/>
        <v>10703</v>
      </c>
      <c r="S683" s="28">
        <f t="shared" si="84"/>
        <v>60787</v>
      </c>
      <c r="T683" s="51" t="s">
        <v>45</v>
      </c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</row>
    <row r="684" spans="1:56" s="12" customFormat="1" x14ac:dyDescent="0.25">
      <c r="A684" s="85">
        <v>678</v>
      </c>
      <c r="B684" s="24" t="s">
        <v>724</v>
      </c>
      <c r="C684" s="85" t="s">
        <v>935</v>
      </c>
      <c r="D684" s="24" t="s">
        <v>965</v>
      </c>
      <c r="E684" s="24" t="s">
        <v>153</v>
      </c>
      <c r="F684" s="25" t="s">
        <v>943</v>
      </c>
      <c r="G684" s="26">
        <v>70000</v>
      </c>
      <c r="H684" s="26">
        <v>5368.48</v>
      </c>
      <c r="I684" s="28">
        <v>25</v>
      </c>
      <c r="J684" s="49">
        <v>2009</v>
      </c>
      <c r="K684" s="50">
        <f t="shared" si="82"/>
        <v>4970</v>
      </c>
      <c r="L684" s="50">
        <f t="shared" si="86"/>
        <v>770.00000000000011</v>
      </c>
      <c r="M684" s="49">
        <v>2128</v>
      </c>
      <c r="N684" s="28">
        <f t="shared" si="83"/>
        <v>4963</v>
      </c>
      <c r="O684" s="28"/>
      <c r="P684" s="28">
        <f t="shared" si="85"/>
        <v>4137</v>
      </c>
      <c r="Q684" s="28">
        <f t="shared" si="87"/>
        <v>9530.48</v>
      </c>
      <c r="R684" s="28">
        <f t="shared" si="88"/>
        <v>10703</v>
      </c>
      <c r="S684" s="28">
        <f t="shared" si="84"/>
        <v>60469.520000000004</v>
      </c>
      <c r="T684" s="51" t="s">
        <v>45</v>
      </c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</row>
    <row r="685" spans="1:56" s="12" customFormat="1" x14ac:dyDescent="0.25">
      <c r="A685" s="85">
        <v>679</v>
      </c>
      <c r="B685" s="24" t="s">
        <v>1014</v>
      </c>
      <c r="C685" s="85" t="s">
        <v>934</v>
      </c>
      <c r="D685" s="24" t="s">
        <v>965</v>
      </c>
      <c r="E685" s="24" t="s">
        <v>37</v>
      </c>
      <c r="F685" s="25" t="s">
        <v>942</v>
      </c>
      <c r="G685" s="45">
        <v>25000</v>
      </c>
      <c r="H685" s="27">
        <v>0</v>
      </c>
      <c r="I685" s="28">
        <v>25</v>
      </c>
      <c r="J685" s="88">
        <v>717.5</v>
      </c>
      <c r="K685" s="55">
        <f t="shared" si="82"/>
        <v>1774.9999999999998</v>
      </c>
      <c r="L685" s="55">
        <f t="shared" si="86"/>
        <v>275</v>
      </c>
      <c r="M685" s="88">
        <v>760</v>
      </c>
      <c r="N685" s="47">
        <f t="shared" si="83"/>
        <v>1772.5000000000002</v>
      </c>
      <c r="O685" s="47"/>
      <c r="P685" s="28">
        <f t="shared" si="85"/>
        <v>1477.5</v>
      </c>
      <c r="Q685" s="28">
        <f t="shared" si="87"/>
        <v>1502.5</v>
      </c>
      <c r="R685" s="47">
        <f t="shared" si="88"/>
        <v>3822.5</v>
      </c>
      <c r="S685" s="47">
        <f t="shared" si="84"/>
        <v>23497.5</v>
      </c>
      <c r="T685" s="51" t="s">
        <v>45</v>
      </c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</row>
    <row r="686" spans="1:56" s="12" customFormat="1" x14ac:dyDescent="0.25">
      <c r="A686" s="85">
        <v>680</v>
      </c>
      <c r="B686" s="24" t="s">
        <v>1115</v>
      </c>
      <c r="C686" s="85" t="s">
        <v>934</v>
      </c>
      <c r="D686" s="24" t="s">
        <v>965</v>
      </c>
      <c r="E686" s="24" t="s">
        <v>37</v>
      </c>
      <c r="F686" s="25" t="s">
        <v>938</v>
      </c>
      <c r="G686" s="45">
        <v>25000</v>
      </c>
      <c r="H686" s="27">
        <v>0</v>
      </c>
      <c r="I686" s="28">
        <v>25</v>
      </c>
      <c r="J686" s="88">
        <v>717.5</v>
      </c>
      <c r="K686" s="55">
        <f t="shared" si="82"/>
        <v>1774.9999999999998</v>
      </c>
      <c r="L686" s="55">
        <f t="shared" si="86"/>
        <v>275</v>
      </c>
      <c r="M686" s="88">
        <v>760</v>
      </c>
      <c r="N686" s="47">
        <f t="shared" si="83"/>
        <v>1772.5000000000002</v>
      </c>
      <c r="O686" s="47"/>
      <c r="P686" s="28">
        <f t="shared" si="85"/>
        <v>1477.5</v>
      </c>
      <c r="Q686" s="28">
        <f t="shared" si="87"/>
        <v>1502.5</v>
      </c>
      <c r="R686" s="47">
        <f t="shared" si="88"/>
        <v>3822.5</v>
      </c>
      <c r="S686" s="47">
        <f t="shared" si="84"/>
        <v>23497.5</v>
      </c>
      <c r="T686" s="51" t="s">
        <v>45</v>
      </c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</row>
    <row r="687" spans="1:56" s="12" customFormat="1" x14ac:dyDescent="0.25">
      <c r="A687" s="85">
        <v>681</v>
      </c>
      <c r="B687" s="24" t="s">
        <v>670</v>
      </c>
      <c r="C687" s="85" t="s">
        <v>935</v>
      </c>
      <c r="D687" s="24" t="s">
        <v>563</v>
      </c>
      <c r="E687" s="24" t="s">
        <v>861</v>
      </c>
      <c r="F687" s="25" t="s">
        <v>943</v>
      </c>
      <c r="G687" s="45">
        <v>85000</v>
      </c>
      <c r="H687" s="45">
        <v>8576.99</v>
      </c>
      <c r="I687" s="28">
        <v>25</v>
      </c>
      <c r="J687" s="88">
        <v>2439.5</v>
      </c>
      <c r="K687" s="55">
        <f t="shared" si="82"/>
        <v>6034.9999999999991</v>
      </c>
      <c r="L687" s="55">
        <f t="shared" si="86"/>
        <v>935.00000000000011</v>
      </c>
      <c r="M687" s="88">
        <v>2584</v>
      </c>
      <c r="N687" s="47">
        <f t="shared" si="83"/>
        <v>6026.5</v>
      </c>
      <c r="O687" s="47"/>
      <c r="P687" s="47">
        <f t="shared" si="85"/>
        <v>5023.5</v>
      </c>
      <c r="Q687" s="28">
        <f t="shared" si="87"/>
        <v>13625.49</v>
      </c>
      <c r="R687" s="47">
        <f t="shared" si="88"/>
        <v>12996.5</v>
      </c>
      <c r="S687" s="47">
        <f t="shared" si="84"/>
        <v>71374.509999999995</v>
      </c>
      <c r="T687" s="51" t="s">
        <v>45</v>
      </c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</row>
    <row r="688" spans="1:56" s="12" customFormat="1" x14ac:dyDescent="0.25">
      <c r="A688" s="85">
        <v>682</v>
      </c>
      <c r="B688" s="24" t="s">
        <v>564</v>
      </c>
      <c r="C688" s="85" t="s">
        <v>935</v>
      </c>
      <c r="D688" s="24" t="s">
        <v>563</v>
      </c>
      <c r="E688" s="24" t="s">
        <v>153</v>
      </c>
      <c r="F688" s="25" t="s">
        <v>943</v>
      </c>
      <c r="G688" s="45">
        <v>70000</v>
      </c>
      <c r="H688" s="45">
        <v>5368.48</v>
      </c>
      <c r="I688" s="28">
        <v>25</v>
      </c>
      <c r="J688" s="88">
        <v>2009</v>
      </c>
      <c r="K688" s="55">
        <f t="shared" si="82"/>
        <v>4970</v>
      </c>
      <c r="L688" s="55">
        <f t="shared" si="86"/>
        <v>770.00000000000011</v>
      </c>
      <c r="M688" s="88">
        <v>2128</v>
      </c>
      <c r="N688" s="47">
        <f t="shared" si="83"/>
        <v>4963</v>
      </c>
      <c r="O688" s="47"/>
      <c r="P688" s="47">
        <f t="shared" si="85"/>
        <v>4137</v>
      </c>
      <c r="Q688" s="28">
        <f t="shared" si="87"/>
        <v>9530.48</v>
      </c>
      <c r="R688" s="47">
        <f t="shared" si="88"/>
        <v>10703</v>
      </c>
      <c r="S688" s="47">
        <f t="shared" si="84"/>
        <v>60469.520000000004</v>
      </c>
      <c r="T688" s="51" t="s">
        <v>45</v>
      </c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</row>
    <row r="689" spans="1:56" s="12" customFormat="1" x14ac:dyDescent="0.25">
      <c r="A689" s="85">
        <v>683</v>
      </c>
      <c r="B689" s="24" t="s">
        <v>565</v>
      </c>
      <c r="C689" s="85" t="s">
        <v>934</v>
      </c>
      <c r="D689" s="24" t="s">
        <v>563</v>
      </c>
      <c r="E689" s="24" t="s">
        <v>153</v>
      </c>
      <c r="F689" s="25" t="s">
        <v>943</v>
      </c>
      <c r="G689" s="45">
        <v>70000</v>
      </c>
      <c r="H689" s="45">
        <v>5368.48</v>
      </c>
      <c r="I689" s="28">
        <v>25</v>
      </c>
      <c r="J689" s="88">
        <v>2009</v>
      </c>
      <c r="K689" s="55">
        <f t="shared" si="82"/>
        <v>4970</v>
      </c>
      <c r="L689" s="55">
        <f t="shared" si="86"/>
        <v>770.00000000000011</v>
      </c>
      <c r="M689" s="88">
        <v>2128</v>
      </c>
      <c r="N689" s="47">
        <f t="shared" si="83"/>
        <v>4963</v>
      </c>
      <c r="O689" s="47"/>
      <c r="P689" s="47">
        <f t="shared" si="85"/>
        <v>4137</v>
      </c>
      <c r="Q689" s="28">
        <f t="shared" si="87"/>
        <v>9530.48</v>
      </c>
      <c r="R689" s="47">
        <f t="shared" si="88"/>
        <v>10703</v>
      </c>
      <c r="S689" s="47">
        <f t="shared" si="84"/>
        <v>60469.520000000004</v>
      </c>
      <c r="T689" s="51" t="s">
        <v>45</v>
      </c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</row>
    <row r="690" spans="1:56" s="12" customFormat="1" x14ac:dyDescent="0.25">
      <c r="A690" s="85">
        <v>684</v>
      </c>
      <c r="B690" s="24" t="s">
        <v>567</v>
      </c>
      <c r="C690" s="85" t="s">
        <v>934</v>
      </c>
      <c r="D690" s="24" t="s">
        <v>563</v>
      </c>
      <c r="E690" s="24" t="s">
        <v>153</v>
      </c>
      <c r="F690" s="25" t="s">
        <v>943</v>
      </c>
      <c r="G690" s="45">
        <v>70000</v>
      </c>
      <c r="H690" s="45">
        <v>5368.48</v>
      </c>
      <c r="I690" s="28">
        <v>25</v>
      </c>
      <c r="J690" s="88">
        <v>2009</v>
      </c>
      <c r="K690" s="55">
        <f t="shared" si="82"/>
        <v>4970</v>
      </c>
      <c r="L690" s="55">
        <f t="shared" si="86"/>
        <v>770.00000000000011</v>
      </c>
      <c r="M690" s="88">
        <v>2128</v>
      </c>
      <c r="N690" s="47">
        <f t="shared" si="83"/>
        <v>4963</v>
      </c>
      <c r="O690" s="47"/>
      <c r="P690" s="47">
        <f t="shared" si="85"/>
        <v>4137</v>
      </c>
      <c r="Q690" s="28">
        <f t="shared" si="87"/>
        <v>9530.48</v>
      </c>
      <c r="R690" s="47">
        <f t="shared" si="88"/>
        <v>10703</v>
      </c>
      <c r="S690" s="47">
        <f t="shared" si="84"/>
        <v>60469.520000000004</v>
      </c>
      <c r="T690" s="51" t="s">
        <v>45</v>
      </c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</row>
    <row r="691" spans="1:56" s="12" customFormat="1" x14ac:dyDescent="0.25">
      <c r="A691" s="85">
        <v>685</v>
      </c>
      <c r="B691" s="24" t="s">
        <v>568</v>
      </c>
      <c r="C691" s="85" t="s">
        <v>934</v>
      </c>
      <c r="D691" s="24" t="s">
        <v>563</v>
      </c>
      <c r="E691" s="24" t="s">
        <v>153</v>
      </c>
      <c r="F691" s="25" t="s">
        <v>943</v>
      </c>
      <c r="G691" s="45">
        <v>70000</v>
      </c>
      <c r="H691" s="45">
        <v>5368.48</v>
      </c>
      <c r="I691" s="28">
        <v>25</v>
      </c>
      <c r="J691" s="88">
        <v>2009</v>
      </c>
      <c r="K691" s="55">
        <f t="shared" si="82"/>
        <v>4970</v>
      </c>
      <c r="L691" s="55">
        <f t="shared" si="86"/>
        <v>770.00000000000011</v>
      </c>
      <c r="M691" s="88">
        <v>2128</v>
      </c>
      <c r="N691" s="47">
        <f t="shared" si="83"/>
        <v>4963</v>
      </c>
      <c r="O691" s="47"/>
      <c r="P691" s="47">
        <f t="shared" si="85"/>
        <v>4137</v>
      </c>
      <c r="Q691" s="28">
        <f t="shared" si="87"/>
        <v>9530.48</v>
      </c>
      <c r="R691" s="47">
        <f t="shared" si="88"/>
        <v>10703</v>
      </c>
      <c r="S691" s="47">
        <f t="shared" si="84"/>
        <v>60469.520000000004</v>
      </c>
      <c r="T691" s="51" t="s">
        <v>45</v>
      </c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</row>
    <row r="692" spans="1:56" s="12" customFormat="1" x14ac:dyDescent="0.25">
      <c r="A692" s="85">
        <v>686</v>
      </c>
      <c r="B692" s="24" t="s">
        <v>977</v>
      </c>
      <c r="C692" s="85" t="s">
        <v>978</v>
      </c>
      <c r="D692" s="24" t="s">
        <v>563</v>
      </c>
      <c r="E692" s="24" t="s">
        <v>197</v>
      </c>
      <c r="F692" s="25" t="s">
        <v>938</v>
      </c>
      <c r="G692" s="45">
        <v>16000</v>
      </c>
      <c r="H692" s="27">
        <v>0</v>
      </c>
      <c r="I692" s="28">
        <v>25</v>
      </c>
      <c r="J692" s="88">
        <v>459.2</v>
      </c>
      <c r="K692" s="55">
        <f t="shared" si="82"/>
        <v>1136</v>
      </c>
      <c r="L692" s="55">
        <f t="shared" si="86"/>
        <v>176.00000000000003</v>
      </c>
      <c r="M692" s="88">
        <v>486.4</v>
      </c>
      <c r="N692" s="47">
        <f t="shared" si="83"/>
        <v>1134.4000000000001</v>
      </c>
      <c r="O692" s="47"/>
      <c r="P692" s="47">
        <f t="shared" si="85"/>
        <v>945.59999999999991</v>
      </c>
      <c r="Q692" s="28">
        <f t="shared" si="87"/>
        <v>970.59999999999991</v>
      </c>
      <c r="R692" s="47">
        <f t="shared" si="88"/>
        <v>2446.4</v>
      </c>
      <c r="S692" s="47">
        <f t="shared" si="84"/>
        <v>15029.4</v>
      </c>
      <c r="T692" s="51" t="s">
        <v>45</v>
      </c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</row>
    <row r="693" spans="1:56" s="12" customFormat="1" x14ac:dyDescent="0.25">
      <c r="A693" s="85">
        <v>687</v>
      </c>
      <c r="B693" s="24" t="s">
        <v>1096</v>
      </c>
      <c r="C693" s="85" t="s">
        <v>935</v>
      </c>
      <c r="D693" s="24" t="s">
        <v>563</v>
      </c>
      <c r="E693" s="24" t="s">
        <v>238</v>
      </c>
      <c r="F693" s="25" t="s">
        <v>938</v>
      </c>
      <c r="G693" s="45">
        <v>18000</v>
      </c>
      <c r="H693" s="27">
        <v>0</v>
      </c>
      <c r="I693" s="28">
        <v>25</v>
      </c>
      <c r="J693" s="88">
        <v>516.6</v>
      </c>
      <c r="K693" s="55">
        <f t="shared" si="82"/>
        <v>1277.9999999999998</v>
      </c>
      <c r="L693" s="55">
        <f t="shared" si="86"/>
        <v>198.00000000000003</v>
      </c>
      <c r="M693" s="88">
        <v>547.20000000000005</v>
      </c>
      <c r="N693" s="47">
        <f t="shared" si="83"/>
        <v>1276.2</v>
      </c>
      <c r="O693" s="47"/>
      <c r="P693" s="47">
        <f t="shared" si="85"/>
        <v>1063.8000000000002</v>
      </c>
      <c r="Q693" s="28">
        <f t="shared" si="87"/>
        <v>1088.8000000000002</v>
      </c>
      <c r="R693" s="47">
        <f t="shared" si="88"/>
        <v>2752.2</v>
      </c>
      <c r="S693" s="47">
        <f t="shared" si="84"/>
        <v>16911.2</v>
      </c>
      <c r="T693" s="51" t="s">
        <v>45</v>
      </c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</row>
    <row r="694" spans="1:56" s="12" customFormat="1" x14ac:dyDescent="0.25">
      <c r="A694" s="85">
        <v>688</v>
      </c>
      <c r="B694" s="24" t="s">
        <v>955</v>
      </c>
      <c r="C694" s="85" t="s">
        <v>934</v>
      </c>
      <c r="D694" s="24" t="s">
        <v>563</v>
      </c>
      <c r="E694" s="24" t="s">
        <v>123</v>
      </c>
      <c r="F694" s="25" t="s">
        <v>938</v>
      </c>
      <c r="G694" s="45">
        <v>25000</v>
      </c>
      <c r="H694" s="27">
        <v>0</v>
      </c>
      <c r="I694" s="28">
        <v>25</v>
      </c>
      <c r="J694" s="88">
        <v>717.5</v>
      </c>
      <c r="K694" s="55">
        <f t="shared" si="82"/>
        <v>1774.9999999999998</v>
      </c>
      <c r="L694" s="55">
        <f t="shared" si="86"/>
        <v>275</v>
      </c>
      <c r="M694" s="88">
        <v>760</v>
      </c>
      <c r="N694" s="47">
        <f t="shared" si="83"/>
        <v>1772.5000000000002</v>
      </c>
      <c r="O694" s="47"/>
      <c r="P694" s="47">
        <f t="shared" si="85"/>
        <v>1477.5</v>
      </c>
      <c r="Q694" s="28">
        <f t="shared" si="87"/>
        <v>1502.5</v>
      </c>
      <c r="R694" s="47">
        <f t="shared" si="88"/>
        <v>3822.5</v>
      </c>
      <c r="S694" s="47">
        <f t="shared" si="84"/>
        <v>23497.5</v>
      </c>
      <c r="T694" s="51" t="s">
        <v>45</v>
      </c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</row>
    <row r="695" spans="1:56" s="12" customFormat="1" x14ac:dyDescent="0.25">
      <c r="A695" s="85">
        <v>689</v>
      </c>
      <c r="B695" s="24" t="s">
        <v>458</v>
      </c>
      <c r="C695" s="85" t="s">
        <v>934</v>
      </c>
      <c r="D695" s="24" t="s">
        <v>159</v>
      </c>
      <c r="E695" s="24" t="s">
        <v>858</v>
      </c>
      <c r="F695" s="25" t="s">
        <v>943</v>
      </c>
      <c r="G695" s="26">
        <v>85000</v>
      </c>
      <c r="H695" s="26">
        <v>8576.99</v>
      </c>
      <c r="I695" s="28">
        <v>25</v>
      </c>
      <c r="J695" s="49">
        <v>2439.5</v>
      </c>
      <c r="K695" s="50">
        <f t="shared" si="82"/>
        <v>6034.9999999999991</v>
      </c>
      <c r="L695" s="50">
        <f t="shared" si="86"/>
        <v>935.00000000000011</v>
      </c>
      <c r="M695" s="49">
        <v>2584</v>
      </c>
      <c r="N695" s="28">
        <f t="shared" si="83"/>
        <v>6026.5</v>
      </c>
      <c r="O695" s="28"/>
      <c r="P695" s="28">
        <f t="shared" si="85"/>
        <v>5023.5</v>
      </c>
      <c r="Q695" s="28">
        <f t="shared" si="87"/>
        <v>13625.49</v>
      </c>
      <c r="R695" s="28">
        <f t="shared" si="88"/>
        <v>12996.5</v>
      </c>
      <c r="S695" s="28">
        <f t="shared" si="84"/>
        <v>71374.509999999995</v>
      </c>
      <c r="T695" s="51" t="s">
        <v>45</v>
      </c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</row>
    <row r="696" spans="1:56" s="12" customFormat="1" x14ac:dyDescent="0.25">
      <c r="A696" s="85">
        <v>690</v>
      </c>
      <c r="B696" s="24" t="s">
        <v>571</v>
      </c>
      <c r="C696" s="85" t="s">
        <v>935</v>
      </c>
      <c r="D696" s="24" t="s">
        <v>159</v>
      </c>
      <c r="E696" s="24" t="s">
        <v>153</v>
      </c>
      <c r="F696" s="25" t="s">
        <v>943</v>
      </c>
      <c r="G696" s="45">
        <v>70000</v>
      </c>
      <c r="H696" s="45">
        <v>5368.48</v>
      </c>
      <c r="I696" s="28">
        <v>25</v>
      </c>
      <c r="J696" s="88">
        <v>2009</v>
      </c>
      <c r="K696" s="55">
        <f t="shared" si="82"/>
        <v>4970</v>
      </c>
      <c r="L696" s="55">
        <f t="shared" si="86"/>
        <v>770.00000000000011</v>
      </c>
      <c r="M696" s="88">
        <v>2128</v>
      </c>
      <c r="N696" s="47">
        <f t="shared" si="83"/>
        <v>4963</v>
      </c>
      <c r="O696" s="47"/>
      <c r="P696" s="47">
        <f t="shared" si="85"/>
        <v>4137</v>
      </c>
      <c r="Q696" s="28">
        <f t="shared" si="87"/>
        <v>9530.48</v>
      </c>
      <c r="R696" s="47">
        <f t="shared" si="88"/>
        <v>10703</v>
      </c>
      <c r="S696" s="47">
        <f t="shared" si="84"/>
        <v>60469.520000000004</v>
      </c>
      <c r="T696" s="51" t="s">
        <v>45</v>
      </c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</row>
    <row r="697" spans="1:56" s="12" customFormat="1" x14ac:dyDescent="0.25">
      <c r="A697" s="85">
        <v>691</v>
      </c>
      <c r="B697" s="24" t="s">
        <v>574</v>
      </c>
      <c r="C697" s="85" t="s">
        <v>934</v>
      </c>
      <c r="D697" s="24" t="s">
        <v>159</v>
      </c>
      <c r="E697" s="24" t="s">
        <v>153</v>
      </c>
      <c r="F697" s="25" t="s">
        <v>942</v>
      </c>
      <c r="G697" s="45">
        <v>70000</v>
      </c>
      <c r="H697" s="45">
        <v>5368.48</v>
      </c>
      <c r="I697" s="28">
        <v>25</v>
      </c>
      <c r="J697" s="88">
        <v>2009</v>
      </c>
      <c r="K697" s="55">
        <f t="shared" si="82"/>
        <v>4970</v>
      </c>
      <c r="L697" s="55">
        <f t="shared" si="86"/>
        <v>770.00000000000011</v>
      </c>
      <c r="M697" s="88">
        <v>2128</v>
      </c>
      <c r="N697" s="47">
        <f t="shared" si="83"/>
        <v>4963</v>
      </c>
      <c r="O697" s="47"/>
      <c r="P697" s="47">
        <f t="shared" si="85"/>
        <v>4137</v>
      </c>
      <c r="Q697" s="28">
        <f t="shared" si="87"/>
        <v>9530.48</v>
      </c>
      <c r="R697" s="47">
        <f t="shared" si="88"/>
        <v>10703</v>
      </c>
      <c r="S697" s="47">
        <f t="shared" si="84"/>
        <v>60469.520000000004</v>
      </c>
      <c r="T697" s="51" t="s">
        <v>45</v>
      </c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</row>
    <row r="698" spans="1:56" s="12" customFormat="1" x14ac:dyDescent="0.25">
      <c r="A698" s="85">
        <v>692</v>
      </c>
      <c r="B698" s="24" t="s">
        <v>570</v>
      </c>
      <c r="C698" s="85" t="s">
        <v>935</v>
      </c>
      <c r="D698" s="24" t="s">
        <v>159</v>
      </c>
      <c r="E698" s="24" t="s">
        <v>177</v>
      </c>
      <c r="F698" s="25" t="s">
        <v>943</v>
      </c>
      <c r="G698" s="45">
        <v>45000</v>
      </c>
      <c r="H698" s="88">
        <v>1148.33</v>
      </c>
      <c r="I698" s="28">
        <v>25</v>
      </c>
      <c r="J698" s="88">
        <v>1291.5</v>
      </c>
      <c r="K698" s="55">
        <f t="shared" si="82"/>
        <v>3194.9999999999995</v>
      </c>
      <c r="L698" s="55">
        <f t="shared" si="86"/>
        <v>495.00000000000006</v>
      </c>
      <c r="M698" s="88">
        <v>1368</v>
      </c>
      <c r="N698" s="47">
        <f t="shared" si="83"/>
        <v>3190.5</v>
      </c>
      <c r="O698" s="47"/>
      <c r="P698" s="47">
        <f t="shared" si="85"/>
        <v>2659.5</v>
      </c>
      <c r="Q698" s="28">
        <f t="shared" si="87"/>
        <v>3832.83</v>
      </c>
      <c r="R698" s="47">
        <f t="shared" si="88"/>
        <v>6880.5</v>
      </c>
      <c r="S698" s="47">
        <f t="shared" si="84"/>
        <v>41167.17</v>
      </c>
      <c r="T698" s="51" t="s">
        <v>45</v>
      </c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</row>
    <row r="699" spans="1:56" s="12" customFormat="1" x14ac:dyDescent="0.25">
      <c r="A699" s="85">
        <v>693</v>
      </c>
      <c r="B699" s="24" t="s">
        <v>572</v>
      </c>
      <c r="C699" s="85" t="s">
        <v>934</v>
      </c>
      <c r="D699" s="24" t="s">
        <v>159</v>
      </c>
      <c r="E699" s="24" t="s">
        <v>109</v>
      </c>
      <c r="F699" s="25" t="s">
        <v>943</v>
      </c>
      <c r="G699" s="45">
        <v>25000</v>
      </c>
      <c r="H699" s="27">
        <v>0</v>
      </c>
      <c r="I699" s="28">
        <v>25</v>
      </c>
      <c r="J699" s="88">
        <v>717.5</v>
      </c>
      <c r="K699" s="55">
        <f t="shared" si="82"/>
        <v>1774.9999999999998</v>
      </c>
      <c r="L699" s="55">
        <f t="shared" si="86"/>
        <v>275</v>
      </c>
      <c r="M699" s="88">
        <v>760</v>
      </c>
      <c r="N699" s="47">
        <f t="shared" si="83"/>
        <v>1772.5000000000002</v>
      </c>
      <c r="O699" s="47"/>
      <c r="P699" s="47">
        <f t="shared" si="85"/>
        <v>1477.5</v>
      </c>
      <c r="Q699" s="28">
        <f t="shared" si="87"/>
        <v>1502.5</v>
      </c>
      <c r="R699" s="47">
        <f t="shared" si="88"/>
        <v>3822.5</v>
      </c>
      <c r="S699" s="47">
        <f t="shared" si="84"/>
        <v>23497.5</v>
      </c>
      <c r="T699" s="51" t="s">
        <v>45</v>
      </c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</row>
    <row r="700" spans="1:56" s="12" customFormat="1" x14ac:dyDescent="0.25">
      <c r="A700" s="85">
        <v>694</v>
      </c>
      <c r="B700" s="24" t="s">
        <v>1120</v>
      </c>
      <c r="C700" s="85" t="s">
        <v>934</v>
      </c>
      <c r="D700" s="24" t="s">
        <v>159</v>
      </c>
      <c r="E700" s="24" t="s">
        <v>123</v>
      </c>
      <c r="F700" s="25" t="s">
        <v>938</v>
      </c>
      <c r="G700" s="45">
        <v>25000</v>
      </c>
      <c r="H700" s="46">
        <v>0</v>
      </c>
      <c r="I700" s="28">
        <v>25</v>
      </c>
      <c r="J700" s="88">
        <v>717.5</v>
      </c>
      <c r="K700" s="55">
        <f t="shared" si="82"/>
        <v>1774.9999999999998</v>
      </c>
      <c r="L700" s="55">
        <f t="shared" si="86"/>
        <v>275</v>
      </c>
      <c r="M700" s="88">
        <v>760</v>
      </c>
      <c r="N700" s="47">
        <f t="shared" si="83"/>
        <v>1772.5000000000002</v>
      </c>
      <c r="O700" s="47"/>
      <c r="P700" s="47">
        <f t="shared" si="85"/>
        <v>1477.5</v>
      </c>
      <c r="Q700" s="28">
        <f t="shared" si="87"/>
        <v>1502.5</v>
      </c>
      <c r="R700" s="47">
        <f t="shared" si="88"/>
        <v>3822.5</v>
      </c>
      <c r="S700" s="47">
        <f t="shared" si="84"/>
        <v>23497.5</v>
      </c>
      <c r="T700" s="51" t="s">
        <v>45</v>
      </c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</row>
    <row r="701" spans="1:56" s="12" customFormat="1" x14ac:dyDescent="0.25">
      <c r="A701" s="85">
        <v>695</v>
      </c>
      <c r="B701" s="24" t="s">
        <v>573</v>
      </c>
      <c r="C701" s="85" t="s">
        <v>934</v>
      </c>
      <c r="D701" s="24" t="s">
        <v>159</v>
      </c>
      <c r="E701" s="24" t="s">
        <v>143</v>
      </c>
      <c r="F701" s="25" t="s">
        <v>943</v>
      </c>
      <c r="G701" s="45">
        <v>25000</v>
      </c>
      <c r="H701" s="27">
        <v>0</v>
      </c>
      <c r="I701" s="28">
        <v>25</v>
      </c>
      <c r="J701" s="88">
        <v>717.5</v>
      </c>
      <c r="K701" s="55">
        <f t="shared" si="82"/>
        <v>1774.9999999999998</v>
      </c>
      <c r="L701" s="55">
        <f t="shared" si="86"/>
        <v>275</v>
      </c>
      <c r="M701" s="88">
        <v>760</v>
      </c>
      <c r="N701" s="47">
        <f t="shared" si="83"/>
        <v>1772.5000000000002</v>
      </c>
      <c r="O701" s="47"/>
      <c r="P701" s="47">
        <f t="shared" si="85"/>
        <v>1477.5</v>
      </c>
      <c r="Q701" s="28">
        <f t="shared" si="87"/>
        <v>1502.5</v>
      </c>
      <c r="R701" s="47">
        <f t="shared" si="88"/>
        <v>3822.5</v>
      </c>
      <c r="S701" s="47">
        <f t="shared" si="84"/>
        <v>23497.5</v>
      </c>
      <c r="T701" s="51" t="s">
        <v>45</v>
      </c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</row>
    <row r="702" spans="1:56" s="12" customFormat="1" x14ac:dyDescent="0.25">
      <c r="A702" s="85">
        <v>696</v>
      </c>
      <c r="B702" s="24" t="s">
        <v>956</v>
      </c>
      <c r="C702" s="85" t="s">
        <v>935</v>
      </c>
      <c r="D702" s="24" t="s">
        <v>159</v>
      </c>
      <c r="E702" s="24" t="s">
        <v>66</v>
      </c>
      <c r="F702" s="25" t="s">
        <v>942</v>
      </c>
      <c r="G702" s="26">
        <v>23000</v>
      </c>
      <c r="H702" s="27">
        <v>0</v>
      </c>
      <c r="I702" s="28">
        <v>25</v>
      </c>
      <c r="J702" s="49">
        <v>660.1</v>
      </c>
      <c r="K702" s="50">
        <f t="shared" si="82"/>
        <v>1632.9999999999998</v>
      </c>
      <c r="L702" s="50">
        <f t="shared" si="86"/>
        <v>253.00000000000003</v>
      </c>
      <c r="M702" s="49">
        <v>699.2</v>
      </c>
      <c r="N702" s="28">
        <f t="shared" si="83"/>
        <v>1630.7</v>
      </c>
      <c r="O702" s="28"/>
      <c r="P702" s="28">
        <f t="shared" si="85"/>
        <v>1359.3000000000002</v>
      </c>
      <c r="Q702" s="28">
        <f t="shared" si="87"/>
        <v>1384.3000000000002</v>
      </c>
      <c r="R702" s="47">
        <f t="shared" si="88"/>
        <v>3516.7</v>
      </c>
      <c r="S702" s="47">
        <f t="shared" si="84"/>
        <v>21615.7</v>
      </c>
      <c r="T702" s="51" t="s">
        <v>45</v>
      </c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</row>
    <row r="703" spans="1:56" s="12" customFormat="1" x14ac:dyDescent="0.25">
      <c r="A703" s="85">
        <v>697</v>
      </c>
      <c r="B703" s="24" t="s">
        <v>707</v>
      </c>
      <c r="C703" s="85" t="s">
        <v>935</v>
      </c>
      <c r="D703" s="24" t="s">
        <v>272</v>
      </c>
      <c r="E703" s="24" t="s">
        <v>858</v>
      </c>
      <c r="F703" s="25" t="s">
        <v>943</v>
      </c>
      <c r="G703" s="26">
        <v>85000</v>
      </c>
      <c r="H703" s="26">
        <v>7783.3</v>
      </c>
      <c r="I703" s="28">
        <v>25</v>
      </c>
      <c r="J703" s="49">
        <v>2439.5</v>
      </c>
      <c r="K703" s="50">
        <f t="shared" si="82"/>
        <v>6034.9999999999991</v>
      </c>
      <c r="L703" s="50">
        <f t="shared" si="86"/>
        <v>935.00000000000011</v>
      </c>
      <c r="M703" s="49">
        <v>2584</v>
      </c>
      <c r="N703" s="28">
        <f t="shared" si="83"/>
        <v>6026.5</v>
      </c>
      <c r="O703" s="28"/>
      <c r="P703" s="28">
        <f t="shared" si="85"/>
        <v>5023.5</v>
      </c>
      <c r="Q703" s="28">
        <f t="shared" si="87"/>
        <v>12831.8</v>
      </c>
      <c r="R703" s="28">
        <f t="shared" si="88"/>
        <v>12996.5</v>
      </c>
      <c r="S703" s="28">
        <f t="shared" si="84"/>
        <v>72168.2</v>
      </c>
      <c r="T703" s="51" t="s">
        <v>45</v>
      </c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</row>
    <row r="704" spans="1:56" s="12" customFormat="1" x14ac:dyDescent="0.25">
      <c r="A704" s="85">
        <v>698</v>
      </c>
      <c r="B704" s="24" t="s">
        <v>575</v>
      </c>
      <c r="C704" s="85" t="s">
        <v>934</v>
      </c>
      <c r="D704" s="24" t="s">
        <v>272</v>
      </c>
      <c r="E704" s="24" t="s">
        <v>153</v>
      </c>
      <c r="F704" s="25" t="s">
        <v>943</v>
      </c>
      <c r="G704" s="26">
        <v>70000</v>
      </c>
      <c r="H704" s="26">
        <v>5368.48</v>
      </c>
      <c r="I704" s="28">
        <v>25</v>
      </c>
      <c r="J704" s="49">
        <v>2009</v>
      </c>
      <c r="K704" s="50">
        <f t="shared" si="82"/>
        <v>4970</v>
      </c>
      <c r="L704" s="50">
        <f t="shared" si="86"/>
        <v>770.00000000000011</v>
      </c>
      <c r="M704" s="49">
        <v>2128</v>
      </c>
      <c r="N704" s="28">
        <f t="shared" si="83"/>
        <v>4963</v>
      </c>
      <c r="O704" s="28"/>
      <c r="P704" s="28">
        <f t="shared" si="85"/>
        <v>4137</v>
      </c>
      <c r="Q704" s="28">
        <f t="shared" si="87"/>
        <v>9530.48</v>
      </c>
      <c r="R704" s="28">
        <f t="shared" si="88"/>
        <v>10703</v>
      </c>
      <c r="S704" s="28">
        <f t="shared" si="84"/>
        <v>60469.520000000004</v>
      </c>
      <c r="T704" s="51" t="s">
        <v>45</v>
      </c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</row>
    <row r="705" spans="1:56" s="12" customFormat="1" x14ac:dyDescent="0.25">
      <c r="A705" s="85">
        <v>699</v>
      </c>
      <c r="B705" s="24" t="s">
        <v>794</v>
      </c>
      <c r="C705" s="85" t="s">
        <v>934</v>
      </c>
      <c r="D705" s="24" t="s">
        <v>272</v>
      </c>
      <c r="E705" s="24" t="s">
        <v>153</v>
      </c>
      <c r="F705" s="25" t="s">
        <v>943</v>
      </c>
      <c r="G705" s="45">
        <v>70000</v>
      </c>
      <c r="H705" s="45">
        <v>5368.48</v>
      </c>
      <c r="I705" s="28">
        <v>25</v>
      </c>
      <c r="J705" s="88">
        <v>2009</v>
      </c>
      <c r="K705" s="55">
        <f t="shared" si="82"/>
        <v>4970</v>
      </c>
      <c r="L705" s="55">
        <f t="shared" si="86"/>
        <v>770.00000000000011</v>
      </c>
      <c r="M705" s="88">
        <v>2128</v>
      </c>
      <c r="N705" s="47">
        <f t="shared" si="83"/>
        <v>4963</v>
      </c>
      <c r="O705" s="47"/>
      <c r="P705" s="47">
        <f t="shared" si="85"/>
        <v>4137</v>
      </c>
      <c r="Q705" s="28">
        <f t="shared" si="87"/>
        <v>9530.48</v>
      </c>
      <c r="R705" s="47">
        <f t="shared" si="88"/>
        <v>10703</v>
      </c>
      <c r="S705" s="47">
        <f t="shared" si="84"/>
        <v>60469.520000000004</v>
      </c>
      <c r="T705" s="51" t="s">
        <v>45</v>
      </c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</row>
    <row r="706" spans="1:56" s="12" customFormat="1" x14ac:dyDescent="0.25">
      <c r="A706" s="85">
        <v>700</v>
      </c>
      <c r="B706" s="24" t="s">
        <v>576</v>
      </c>
      <c r="C706" s="85" t="s">
        <v>934</v>
      </c>
      <c r="D706" s="24" t="s">
        <v>272</v>
      </c>
      <c r="E706" s="24" t="s">
        <v>153</v>
      </c>
      <c r="F706" s="25" t="s">
        <v>943</v>
      </c>
      <c r="G706" s="26">
        <v>70000</v>
      </c>
      <c r="H706" s="26">
        <v>5051</v>
      </c>
      <c r="I706" s="28">
        <v>25</v>
      </c>
      <c r="J706" s="49">
        <v>2009</v>
      </c>
      <c r="K706" s="50">
        <f t="shared" si="82"/>
        <v>4970</v>
      </c>
      <c r="L706" s="50">
        <f t="shared" si="86"/>
        <v>770.00000000000011</v>
      </c>
      <c r="M706" s="49">
        <v>2128</v>
      </c>
      <c r="N706" s="28">
        <f t="shared" si="83"/>
        <v>4963</v>
      </c>
      <c r="O706" s="28"/>
      <c r="P706" s="28">
        <f t="shared" si="85"/>
        <v>4137</v>
      </c>
      <c r="Q706" s="28">
        <f t="shared" si="87"/>
        <v>9213</v>
      </c>
      <c r="R706" s="28">
        <f t="shared" si="88"/>
        <v>10703</v>
      </c>
      <c r="S706" s="28">
        <f t="shared" si="84"/>
        <v>60787</v>
      </c>
      <c r="T706" s="51" t="s">
        <v>45</v>
      </c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</row>
    <row r="707" spans="1:56" s="12" customFormat="1" x14ac:dyDescent="0.25">
      <c r="A707" s="85">
        <v>701</v>
      </c>
      <c r="B707" s="24" t="s">
        <v>578</v>
      </c>
      <c r="C707" s="85" t="s">
        <v>935</v>
      </c>
      <c r="D707" s="24" t="s">
        <v>272</v>
      </c>
      <c r="E707" s="24" t="s">
        <v>153</v>
      </c>
      <c r="F707" s="25" t="s">
        <v>943</v>
      </c>
      <c r="G707" s="26">
        <v>70000</v>
      </c>
      <c r="H707" s="26">
        <v>5051</v>
      </c>
      <c r="I707" s="28">
        <v>25</v>
      </c>
      <c r="J707" s="49">
        <v>2009</v>
      </c>
      <c r="K707" s="50">
        <f t="shared" si="82"/>
        <v>4970</v>
      </c>
      <c r="L707" s="50">
        <f t="shared" si="86"/>
        <v>770.00000000000011</v>
      </c>
      <c r="M707" s="49">
        <v>2128</v>
      </c>
      <c r="N707" s="28">
        <f t="shared" si="83"/>
        <v>4963</v>
      </c>
      <c r="O707" s="28"/>
      <c r="P707" s="28">
        <f t="shared" si="85"/>
        <v>4137</v>
      </c>
      <c r="Q707" s="28">
        <f t="shared" si="87"/>
        <v>9213</v>
      </c>
      <c r="R707" s="28">
        <f t="shared" si="88"/>
        <v>10703</v>
      </c>
      <c r="S707" s="28">
        <f t="shared" si="84"/>
        <v>60787</v>
      </c>
      <c r="T707" s="51" t="s">
        <v>45</v>
      </c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</row>
    <row r="708" spans="1:56" s="12" customFormat="1" x14ac:dyDescent="0.25">
      <c r="A708" s="85">
        <v>702</v>
      </c>
      <c r="B708" s="24" t="s">
        <v>579</v>
      </c>
      <c r="C708" s="85" t="s">
        <v>935</v>
      </c>
      <c r="D708" s="24" t="s">
        <v>272</v>
      </c>
      <c r="E708" s="24" t="s">
        <v>153</v>
      </c>
      <c r="F708" s="25" t="s">
        <v>943</v>
      </c>
      <c r="G708" s="26">
        <v>70000</v>
      </c>
      <c r="H708" s="26">
        <v>5368.48</v>
      </c>
      <c r="I708" s="28">
        <v>25</v>
      </c>
      <c r="J708" s="49">
        <v>2009</v>
      </c>
      <c r="K708" s="50">
        <f t="shared" si="82"/>
        <v>4970</v>
      </c>
      <c r="L708" s="50">
        <f t="shared" si="86"/>
        <v>770.00000000000011</v>
      </c>
      <c r="M708" s="49">
        <v>2128</v>
      </c>
      <c r="N708" s="28">
        <f t="shared" si="83"/>
        <v>4963</v>
      </c>
      <c r="O708" s="28"/>
      <c r="P708" s="28">
        <f t="shared" si="85"/>
        <v>4137</v>
      </c>
      <c r="Q708" s="28">
        <f t="shared" si="87"/>
        <v>9530.48</v>
      </c>
      <c r="R708" s="28">
        <f t="shared" si="88"/>
        <v>10703</v>
      </c>
      <c r="S708" s="28">
        <f t="shared" si="84"/>
        <v>60469.520000000004</v>
      </c>
      <c r="T708" s="51" t="s">
        <v>45</v>
      </c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</row>
    <row r="709" spans="1:56" s="12" customFormat="1" x14ac:dyDescent="0.25">
      <c r="A709" s="85">
        <v>703</v>
      </c>
      <c r="B709" s="24" t="s">
        <v>577</v>
      </c>
      <c r="C709" s="85" t="s">
        <v>934</v>
      </c>
      <c r="D709" s="24" t="s">
        <v>272</v>
      </c>
      <c r="E709" s="24" t="s">
        <v>37</v>
      </c>
      <c r="F709" s="25" t="s">
        <v>943</v>
      </c>
      <c r="G709" s="26">
        <v>25000</v>
      </c>
      <c r="H709" s="27">
        <v>0</v>
      </c>
      <c r="I709" s="28">
        <v>25</v>
      </c>
      <c r="J709" s="49">
        <v>717.5</v>
      </c>
      <c r="K709" s="50">
        <f t="shared" si="82"/>
        <v>1774.9999999999998</v>
      </c>
      <c r="L709" s="50">
        <f t="shared" si="86"/>
        <v>275</v>
      </c>
      <c r="M709" s="49">
        <v>760</v>
      </c>
      <c r="N709" s="28">
        <f t="shared" si="83"/>
        <v>1772.5000000000002</v>
      </c>
      <c r="O709" s="28"/>
      <c r="P709" s="28">
        <f t="shared" si="85"/>
        <v>1477.5</v>
      </c>
      <c r="Q709" s="28">
        <f t="shared" si="87"/>
        <v>1502.5</v>
      </c>
      <c r="R709" s="28">
        <f t="shared" si="88"/>
        <v>3822.5</v>
      </c>
      <c r="S709" s="28">
        <f t="shared" si="84"/>
        <v>23497.5</v>
      </c>
      <c r="T709" s="51" t="s">
        <v>45</v>
      </c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</row>
    <row r="710" spans="1:56" s="12" customFormat="1" x14ac:dyDescent="0.25">
      <c r="A710" s="85">
        <v>704</v>
      </c>
      <c r="B710" s="24" t="s">
        <v>580</v>
      </c>
      <c r="C710" s="85" t="s">
        <v>934</v>
      </c>
      <c r="D710" s="24" t="s">
        <v>272</v>
      </c>
      <c r="E710" s="24" t="s">
        <v>197</v>
      </c>
      <c r="F710" s="25" t="s">
        <v>938</v>
      </c>
      <c r="G710" s="26">
        <v>16000</v>
      </c>
      <c r="H710" s="27">
        <v>0</v>
      </c>
      <c r="I710" s="28">
        <v>25</v>
      </c>
      <c r="J710" s="49">
        <v>459.2</v>
      </c>
      <c r="K710" s="50">
        <f t="shared" si="82"/>
        <v>1136</v>
      </c>
      <c r="L710" s="50">
        <f t="shared" si="86"/>
        <v>176.00000000000003</v>
      </c>
      <c r="M710" s="49">
        <v>486.4</v>
      </c>
      <c r="N710" s="28">
        <f t="shared" si="83"/>
        <v>1134.4000000000001</v>
      </c>
      <c r="O710" s="28"/>
      <c r="P710" s="28">
        <f t="shared" si="85"/>
        <v>945.59999999999991</v>
      </c>
      <c r="Q710" s="28">
        <f t="shared" si="87"/>
        <v>970.59999999999991</v>
      </c>
      <c r="R710" s="28">
        <f t="shared" si="88"/>
        <v>2446.4</v>
      </c>
      <c r="S710" s="28">
        <f t="shared" si="84"/>
        <v>15029.4</v>
      </c>
      <c r="T710" s="51" t="s">
        <v>45</v>
      </c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</row>
    <row r="711" spans="1:56" s="12" customFormat="1" x14ac:dyDescent="0.25">
      <c r="A711" s="85">
        <v>705</v>
      </c>
      <c r="B711" s="24" t="s">
        <v>736</v>
      </c>
      <c r="C711" s="85" t="s">
        <v>934</v>
      </c>
      <c r="D711" s="24" t="s">
        <v>582</v>
      </c>
      <c r="E711" s="24" t="s">
        <v>858</v>
      </c>
      <c r="F711" s="25" t="s">
        <v>943</v>
      </c>
      <c r="G711" s="45">
        <v>85000</v>
      </c>
      <c r="H711" s="45">
        <v>7783.3</v>
      </c>
      <c r="I711" s="28">
        <v>25</v>
      </c>
      <c r="J711" s="88">
        <v>2439.5</v>
      </c>
      <c r="K711" s="55">
        <f t="shared" ref="K711:K764" si="89">+G711*7.1%</f>
        <v>6034.9999999999991</v>
      </c>
      <c r="L711" s="55">
        <f t="shared" si="86"/>
        <v>935.00000000000011</v>
      </c>
      <c r="M711" s="88">
        <v>2584</v>
      </c>
      <c r="N711" s="47">
        <f t="shared" ref="N711:N774" si="90">+G711*7.09%</f>
        <v>6026.5</v>
      </c>
      <c r="O711" s="47"/>
      <c r="P711" s="47">
        <f t="shared" si="85"/>
        <v>5023.5</v>
      </c>
      <c r="Q711" s="28">
        <f t="shared" si="87"/>
        <v>12831.8</v>
      </c>
      <c r="R711" s="47">
        <f t="shared" si="88"/>
        <v>12996.5</v>
      </c>
      <c r="S711" s="47">
        <f t="shared" ref="S711:S774" si="91">+G711-Q711</f>
        <v>72168.2</v>
      </c>
      <c r="T711" s="51" t="s">
        <v>45</v>
      </c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</row>
    <row r="712" spans="1:56" s="12" customFormat="1" x14ac:dyDescent="0.25">
      <c r="A712" s="85">
        <v>706</v>
      </c>
      <c r="B712" s="24" t="s">
        <v>692</v>
      </c>
      <c r="C712" s="85" t="s">
        <v>935</v>
      </c>
      <c r="D712" s="24" t="s">
        <v>582</v>
      </c>
      <c r="E712" s="24" t="s">
        <v>153</v>
      </c>
      <c r="F712" s="25" t="s">
        <v>943</v>
      </c>
      <c r="G712" s="45">
        <v>70000</v>
      </c>
      <c r="H712" s="45">
        <v>5051</v>
      </c>
      <c r="I712" s="28">
        <v>25</v>
      </c>
      <c r="J712" s="88">
        <v>2009</v>
      </c>
      <c r="K712" s="55">
        <f t="shared" si="89"/>
        <v>4970</v>
      </c>
      <c r="L712" s="55">
        <f t="shared" si="86"/>
        <v>770.00000000000011</v>
      </c>
      <c r="M712" s="88">
        <v>2128</v>
      </c>
      <c r="N712" s="47">
        <f t="shared" si="90"/>
        <v>4963</v>
      </c>
      <c r="O712" s="47"/>
      <c r="P712" s="47">
        <f t="shared" si="85"/>
        <v>4137</v>
      </c>
      <c r="Q712" s="28">
        <f t="shared" si="87"/>
        <v>9213</v>
      </c>
      <c r="R712" s="47">
        <f t="shared" si="88"/>
        <v>10703</v>
      </c>
      <c r="S712" s="47">
        <f t="shared" si="91"/>
        <v>60787</v>
      </c>
      <c r="T712" s="51" t="s">
        <v>45</v>
      </c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</row>
    <row r="713" spans="1:56" s="12" customFormat="1" x14ac:dyDescent="0.25">
      <c r="A713" s="85">
        <v>707</v>
      </c>
      <c r="B713" s="24" t="s">
        <v>584</v>
      </c>
      <c r="C713" s="85" t="s">
        <v>935</v>
      </c>
      <c r="D713" s="24" t="s">
        <v>582</v>
      </c>
      <c r="E713" s="24" t="s">
        <v>153</v>
      </c>
      <c r="F713" s="25" t="s">
        <v>943</v>
      </c>
      <c r="G713" s="45">
        <v>70000</v>
      </c>
      <c r="H713" s="45">
        <v>5368.48</v>
      </c>
      <c r="I713" s="28">
        <v>25</v>
      </c>
      <c r="J713" s="88">
        <v>2009</v>
      </c>
      <c r="K713" s="55">
        <f t="shared" si="89"/>
        <v>4970</v>
      </c>
      <c r="L713" s="55">
        <f t="shared" si="86"/>
        <v>770.00000000000011</v>
      </c>
      <c r="M713" s="88">
        <v>2128</v>
      </c>
      <c r="N713" s="47">
        <f t="shared" si="90"/>
        <v>4963</v>
      </c>
      <c r="O713" s="47"/>
      <c r="P713" s="47">
        <f t="shared" si="85"/>
        <v>4137</v>
      </c>
      <c r="Q713" s="28">
        <f t="shared" si="87"/>
        <v>9530.48</v>
      </c>
      <c r="R713" s="47">
        <f t="shared" si="88"/>
        <v>10703</v>
      </c>
      <c r="S713" s="47">
        <f t="shared" si="91"/>
        <v>60469.520000000004</v>
      </c>
      <c r="T713" s="51" t="s">
        <v>45</v>
      </c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</row>
    <row r="714" spans="1:56" s="12" customFormat="1" x14ac:dyDescent="0.25">
      <c r="A714" s="85">
        <v>708</v>
      </c>
      <c r="B714" s="24" t="s">
        <v>585</v>
      </c>
      <c r="C714" s="85" t="s">
        <v>935</v>
      </c>
      <c r="D714" s="24" t="s">
        <v>582</v>
      </c>
      <c r="E714" s="24" t="s">
        <v>153</v>
      </c>
      <c r="F714" s="25" t="s">
        <v>943</v>
      </c>
      <c r="G714" s="45">
        <v>70000</v>
      </c>
      <c r="H714" s="45">
        <v>4733.5200000000004</v>
      </c>
      <c r="I714" s="28">
        <v>25</v>
      </c>
      <c r="J714" s="88">
        <v>2009</v>
      </c>
      <c r="K714" s="55">
        <f t="shared" si="89"/>
        <v>4970</v>
      </c>
      <c r="L714" s="55">
        <f t="shared" si="86"/>
        <v>770.00000000000011</v>
      </c>
      <c r="M714" s="88">
        <v>2128</v>
      </c>
      <c r="N714" s="47">
        <f t="shared" si="90"/>
        <v>4963</v>
      </c>
      <c r="O714" s="47"/>
      <c r="P714" s="47">
        <f t="shared" si="85"/>
        <v>4137</v>
      </c>
      <c r="Q714" s="28">
        <f t="shared" si="87"/>
        <v>8895.52</v>
      </c>
      <c r="R714" s="47">
        <f t="shared" si="88"/>
        <v>10703</v>
      </c>
      <c r="S714" s="47">
        <f t="shared" si="91"/>
        <v>61104.479999999996</v>
      </c>
      <c r="T714" s="51" t="s">
        <v>45</v>
      </c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</row>
    <row r="715" spans="1:56" s="12" customFormat="1" x14ac:dyDescent="0.25">
      <c r="A715" s="85">
        <v>709</v>
      </c>
      <c r="B715" s="24" t="s">
        <v>587</v>
      </c>
      <c r="C715" s="85" t="s">
        <v>934</v>
      </c>
      <c r="D715" s="24" t="s">
        <v>582</v>
      </c>
      <c r="E715" s="24" t="s">
        <v>153</v>
      </c>
      <c r="F715" s="25" t="s">
        <v>943</v>
      </c>
      <c r="G715" s="45">
        <v>70000</v>
      </c>
      <c r="H715" s="45">
        <v>5368.48</v>
      </c>
      <c r="I715" s="28">
        <v>25</v>
      </c>
      <c r="J715" s="88">
        <v>2009</v>
      </c>
      <c r="K715" s="55">
        <f t="shared" si="89"/>
        <v>4970</v>
      </c>
      <c r="L715" s="55">
        <f t="shared" si="86"/>
        <v>770.00000000000011</v>
      </c>
      <c r="M715" s="88">
        <v>2128</v>
      </c>
      <c r="N715" s="47">
        <f t="shared" si="90"/>
        <v>4963</v>
      </c>
      <c r="O715" s="47"/>
      <c r="P715" s="47">
        <f t="shared" ref="P715:P778" si="92">+J715+M715</f>
        <v>4137</v>
      </c>
      <c r="Q715" s="28">
        <f t="shared" si="87"/>
        <v>9530.48</v>
      </c>
      <c r="R715" s="47">
        <f t="shared" si="88"/>
        <v>10703</v>
      </c>
      <c r="S715" s="47">
        <f t="shared" si="91"/>
        <v>60469.520000000004</v>
      </c>
      <c r="T715" s="51" t="s">
        <v>45</v>
      </c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</row>
    <row r="716" spans="1:56" s="12" customFormat="1" x14ac:dyDescent="0.25">
      <c r="A716" s="85">
        <v>710</v>
      </c>
      <c r="B716" s="24" t="s">
        <v>593</v>
      </c>
      <c r="C716" s="85" t="s">
        <v>935</v>
      </c>
      <c r="D716" s="24" t="s">
        <v>582</v>
      </c>
      <c r="E716" s="24" t="s">
        <v>153</v>
      </c>
      <c r="F716" s="25" t="s">
        <v>943</v>
      </c>
      <c r="G716" s="45">
        <v>70000</v>
      </c>
      <c r="H716" s="45">
        <v>5368.48</v>
      </c>
      <c r="I716" s="28">
        <v>25</v>
      </c>
      <c r="J716" s="88">
        <v>2009</v>
      </c>
      <c r="K716" s="55">
        <f t="shared" si="89"/>
        <v>4970</v>
      </c>
      <c r="L716" s="55">
        <f t="shared" si="86"/>
        <v>770.00000000000011</v>
      </c>
      <c r="M716" s="88">
        <v>2128</v>
      </c>
      <c r="N716" s="47">
        <f t="shared" si="90"/>
        <v>4963</v>
      </c>
      <c r="O716" s="47"/>
      <c r="P716" s="47">
        <f t="shared" si="92"/>
        <v>4137</v>
      </c>
      <c r="Q716" s="28">
        <f t="shared" si="87"/>
        <v>9530.48</v>
      </c>
      <c r="R716" s="47">
        <f t="shared" si="88"/>
        <v>10703</v>
      </c>
      <c r="S716" s="47">
        <f t="shared" si="91"/>
        <v>60469.520000000004</v>
      </c>
      <c r="T716" s="51" t="s">
        <v>45</v>
      </c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</row>
    <row r="717" spans="1:56" s="12" customFormat="1" x14ac:dyDescent="0.25">
      <c r="A717" s="85">
        <v>711</v>
      </c>
      <c r="B717" s="24" t="s">
        <v>829</v>
      </c>
      <c r="C717" s="85" t="s">
        <v>934</v>
      </c>
      <c r="D717" s="24" t="s">
        <v>582</v>
      </c>
      <c r="E717" s="24" t="s">
        <v>864</v>
      </c>
      <c r="F717" s="25" t="s">
        <v>943</v>
      </c>
      <c r="G717" s="45">
        <v>35000</v>
      </c>
      <c r="H717" s="46">
        <v>0</v>
      </c>
      <c r="I717" s="28">
        <v>25</v>
      </c>
      <c r="J717" s="88">
        <v>1004.5</v>
      </c>
      <c r="K717" s="55">
        <f t="shared" si="89"/>
        <v>2485</v>
      </c>
      <c r="L717" s="55">
        <f t="shared" si="86"/>
        <v>385.00000000000006</v>
      </c>
      <c r="M717" s="88">
        <v>1064</v>
      </c>
      <c r="N717" s="47">
        <f t="shared" si="90"/>
        <v>2481.5</v>
      </c>
      <c r="O717" s="47"/>
      <c r="P717" s="47">
        <f t="shared" si="92"/>
        <v>2068.5</v>
      </c>
      <c r="Q717" s="28">
        <f t="shared" si="87"/>
        <v>2093.5</v>
      </c>
      <c r="R717" s="47">
        <f t="shared" si="88"/>
        <v>5351.5</v>
      </c>
      <c r="S717" s="47">
        <f t="shared" si="91"/>
        <v>32906.5</v>
      </c>
      <c r="T717" s="51" t="s">
        <v>45</v>
      </c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</row>
    <row r="718" spans="1:56" s="12" customFormat="1" x14ac:dyDescent="0.25">
      <c r="A718" s="85">
        <v>712</v>
      </c>
      <c r="B718" s="24" t="s">
        <v>588</v>
      </c>
      <c r="C718" s="85" t="s">
        <v>934</v>
      </c>
      <c r="D718" s="24" t="s">
        <v>582</v>
      </c>
      <c r="E718" s="24" t="s">
        <v>70</v>
      </c>
      <c r="F718" s="25" t="s">
        <v>938</v>
      </c>
      <c r="G718" s="45">
        <v>25000</v>
      </c>
      <c r="H718" s="46">
        <v>0</v>
      </c>
      <c r="I718" s="28">
        <v>25</v>
      </c>
      <c r="J718" s="88">
        <v>717.5</v>
      </c>
      <c r="K718" s="55">
        <f t="shared" si="89"/>
        <v>1774.9999999999998</v>
      </c>
      <c r="L718" s="55">
        <f t="shared" si="86"/>
        <v>275</v>
      </c>
      <c r="M718" s="88">
        <v>760</v>
      </c>
      <c r="N718" s="47">
        <f t="shared" si="90"/>
        <v>1772.5000000000002</v>
      </c>
      <c r="O718" s="47"/>
      <c r="P718" s="47">
        <f t="shared" si="92"/>
        <v>1477.5</v>
      </c>
      <c r="Q718" s="28">
        <f t="shared" si="87"/>
        <v>1502.5</v>
      </c>
      <c r="R718" s="47">
        <f t="shared" si="88"/>
        <v>3822.5</v>
      </c>
      <c r="S718" s="47">
        <f t="shared" si="91"/>
        <v>23497.5</v>
      </c>
      <c r="T718" s="51" t="s">
        <v>45</v>
      </c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</row>
    <row r="719" spans="1:56" s="12" customFormat="1" x14ac:dyDescent="0.25">
      <c r="A719" s="85">
        <v>713</v>
      </c>
      <c r="B719" s="24" t="s">
        <v>979</v>
      </c>
      <c r="C719" s="85" t="s">
        <v>934</v>
      </c>
      <c r="D719" s="24" t="s">
        <v>582</v>
      </c>
      <c r="E719" s="24" t="s">
        <v>980</v>
      </c>
      <c r="F719" s="25" t="s">
        <v>938</v>
      </c>
      <c r="G719" s="45">
        <v>25000</v>
      </c>
      <c r="H719" s="46">
        <v>0</v>
      </c>
      <c r="I719" s="28">
        <v>25</v>
      </c>
      <c r="J719" s="88">
        <v>717.5</v>
      </c>
      <c r="K719" s="55">
        <f t="shared" si="89"/>
        <v>1774.9999999999998</v>
      </c>
      <c r="L719" s="55">
        <f t="shared" si="86"/>
        <v>275</v>
      </c>
      <c r="M719" s="88">
        <v>760</v>
      </c>
      <c r="N719" s="47">
        <f t="shared" si="90"/>
        <v>1772.5000000000002</v>
      </c>
      <c r="O719" s="47"/>
      <c r="P719" s="47">
        <f t="shared" si="92"/>
        <v>1477.5</v>
      </c>
      <c r="Q719" s="28">
        <f t="shared" si="87"/>
        <v>1502.5</v>
      </c>
      <c r="R719" s="47">
        <f t="shared" si="88"/>
        <v>3822.5</v>
      </c>
      <c r="S719" s="47">
        <f t="shared" si="91"/>
        <v>23497.5</v>
      </c>
      <c r="T719" s="51" t="s">
        <v>45</v>
      </c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</row>
    <row r="720" spans="1:56" s="12" customFormat="1" x14ac:dyDescent="0.25">
      <c r="A720" s="85">
        <v>714</v>
      </c>
      <c r="B720" s="24" t="s">
        <v>590</v>
      </c>
      <c r="C720" s="85" t="s">
        <v>934</v>
      </c>
      <c r="D720" s="24" t="s">
        <v>582</v>
      </c>
      <c r="E720" s="24" t="s">
        <v>70</v>
      </c>
      <c r="F720" s="25" t="s">
        <v>938</v>
      </c>
      <c r="G720" s="45">
        <v>25000</v>
      </c>
      <c r="H720" s="46">
        <v>0</v>
      </c>
      <c r="I720" s="28">
        <v>25</v>
      </c>
      <c r="J720" s="88">
        <v>717.5</v>
      </c>
      <c r="K720" s="55">
        <f t="shared" si="89"/>
        <v>1774.9999999999998</v>
      </c>
      <c r="L720" s="55">
        <f t="shared" si="86"/>
        <v>275</v>
      </c>
      <c r="M720" s="88">
        <v>760</v>
      </c>
      <c r="N720" s="47">
        <f t="shared" si="90"/>
        <v>1772.5000000000002</v>
      </c>
      <c r="O720" s="47"/>
      <c r="P720" s="47">
        <f t="shared" si="92"/>
        <v>1477.5</v>
      </c>
      <c r="Q720" s="28">
        <f t="shared" si="87"/>
        <v>1502.5</v>
      </c>
      <c r="R720" s="47">
        <f t="shared" si="88"/>
        <v>3822.5</v>
      </c>
      <c r="S720" s="47">
        <f t="shared" si="91"/>
        <v>23497.5</v>
      </c>
      <c r="T720" s="51" t="s">
        <v>45</v>
      </c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</row>
    <row r="721" spans="1:56" s="12" customFormat="1" x14ac:dyDescent="0.25">
      <c r="A721" s="85">
        <v>715</v>
      </c>
      <c r="B721" s="24" t="s">
        <v>592</v>
      </c>
      <c r="C721" s="85" t="s">
        <v>934</v>
      </c>
      <c r="D721" s="24" t="s">
        <v>582</v>
      </c>
      <c r="E721" s="24" t="s">
        <v>70</v>
      </c>
      <c r="F721" s="25" t="s">
        <v>938</v>
      </c>
      <c r="G721" s="45">
        <v>25000</v>
      </c>
      <c r="H721" s="46">
        <v>0</v>
      </c>
      <c r="I721" s="28">
        <v>25</v>
      </c>
      <c r="J721" s="88">
        <v>717.5</v>
      </c>
      <c r="K721" s="55">
        <f t="shared" si="89"/>
        <v>1774.9999999999998</v>
      </c>
      <c r="L721" s="55">
        <f t="shared" si="86"/>
        <v>275</v>
      </c>
      <c r="M721" s="88">
        <v>760</v>
      </c>
      <c r="N721" s="47">
        <f t="shared" si="90"/>
        <v>1772.5000000000002</v>
      </c>
      <c r="O721" s="47"/>
      <c r="P721" s="47">
        <f t="shared" si="92"/>
        <v>1477.5</v>
      </c>
      <c r="Q721" s="28">
        <f t="shared" si="87"/>
        <v>1502.5</v>
      </c>
      <c r="R721" s="47">
        <f t="shared" si="88"/>
        <v>3822.5</v>
      </c>
      <c r="S721" s="47">
        <f t="shared" si="91"/>
        <v>23497.5</v>
      </c>
      <c r="T721" s="51" t="s">
        <v>45</v>
      </c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</row>
    <row r="722" spans="1:56" s="12" customFormat="1" x14ac:dyDescent="0.25">
      <c r="A722" s="85">
        <v>716</v>
      </c>
      <c r="B722" s="24" t="s">
        <v>589</v>
      </c>
      <c r="C722" s="85" t="s">
        <v>935</v>
      </c>
      <c r="D722" s="24" t="s">
        <v>582</v>
      </c>
      <c r="E722" s="24" t="s">
        <v>71</v>
      </c>
      <c r="F722" s="25" t="s">
        <v>938</v>
      </c>
      <c r="G722" s="45">
        <v>18000</v>
      </c>
      <c r="H722" s="46">
        <v>0</v>
      </c>
      <c r="I722" s="28">
        <v>25</v>
      </c>
      <c r="J722" s="88">
        <v>516.6</v>
      </c>
      <c r="K722" s="55">
        <f t="shared" si="89"/>
        <v>1277.9999999999998</v>
      </c>
      <c r="L722" s="55">
        <f t="shared" ref="L722:L785" si="93">+G722*1.1%</f>
        <v>198.00000000000003</v>
      </c>
      <c r="M722" s="88">
        <v>547.20000000000005</v>
      </c>
      <c r="N722" s="47">
        <f t="shared" si="90"/>
        <v>1276.2</v>
      </c>
      <c r="O722" s="47"/>
      <c r="P722" s="47">
        <f t="shared" si="92"/>
        <v>1063.8000000000002</v>
      </c>
      <c r="Q722" s="28">
        <f t="shared" si="87"/>
        <v>1088.8000000000002</v>
      </c>
      <c r="R722" s="47">
        <f t="shared" si="88"/>
        <v>2752.2</v>
      </c>
      <c r="S722" s="47">
        <f t="shared" si="91"/>
        <v>16911.2</v>
      </c>
      <c r="T722" s="51" t="s">
        <v>45</v>
      </c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</row>
    <row r="723" spans="1:56" s="19" customFormat="1" x14ac:dyDescent="0.25">
      <c r="A723" s="85">
        <v>717</v>
      </c>
      <c r="B723" s="24" t="s">
        <v>591</v>
      </c>
      <c r="C723" s="85" t="s">
        <v>934</v>
      </c>
      <c r="D723" s="24" t="s">
        <v>582</v>
      </c>
      <c r="E723" s="24" t="s">
        <v>197</v>
      </c>
      <c r="F723" s="25" t="s">
        <v>938</v>
      </c>
      <c r="G723" s="45">
        <v>16000</v>
      </c>
      <c r="H723" s="46">
        <v>0</v>
      </c>
      <c r="I723" s="28">
        <v>25</v>
      </c>
      <c r="J723" s="88">
        <v>459.2</v>
      </c>
      <c r="K723" s="55">
        <f t="shared" si="89"/>
        <v>1136</v>
      </c>
      <c r="L723" s="55">
        <f t="shared" si="93"/>
        <v>176.00000000000003</v>
      </c>
      <c r="M723" s="88">
        <v>486.4</v>
      </c>
      <c r="N723" s="47">
        <f t="shared" si="90"/>
        <v>1134.4000000000001</v>
      </c>
      <c r="O723" s="47"/>
      <c r="P723" s="47">
        <f t="shared" si="92"/>
        <v>945.59999999999991</v>
      </c>
      <c r="Q723" s="28">
        <f t="shared" si="87"/>
        <v>970.59999999999991</v>
      </c>
      <c r="R723" s="47">
        <f t="shared" si="88"/>
        <v>2446.4</v>
      </c>
      <c r="S723" s="47">
        <f t="shared" si="91"/>
        <v>15029.4</v>
      </c>
      <c r="T723" s="51" t="s">
        <v>45</v>
      </c>
      <c r="U723" s="165"/>
      <c r="V723" s="165"/>
      <c r="W723" s="165"/>
      <c r="X723" s="165"/>
      <c r="Y723" s="165"/>
      <c r="Z723" s="165"/>
      <c r="AA723" s="165"/>
      <c r="AB723" s="165"/>
      <c r="AC723" s="165"/>
      <c r="AD723" s="165"/>
      <c r="AE723" s="165"/>
      <c r="AF723" s="165"/>
      <c r="AG723" s="165"/>
      <c r="AH723" s="165"/>
      <c r="AI723" s="165"/>
      <c r="AJ723" s="165"/>
      <c r="AK723" s="165"/>
      <c r="AL723" s="165"/>
      <c r="AM723" s="165"/>
      <c r="AN723" s="165"/>
      <c r="AO723" s="165"/>
      <c r="AP723" s="165"/>
      <c r="AQ723" s="165"/>
      <c r="AR723" s="165"/>
      <c r="AS723" s="165"/>
      <c r="AT723" s="165"/>
      <c r="AU723" s="165"/>
      <c r="AV723" s="165"/>
      <c r="AW723" s="165"/>
      <c r="AX723" s="165"/>
      <c r="AY723" s="165"/>
      <c r="AZ723" s="165"/>
      <c r="BA723" s="165"/>
      <c r="BB723" s="165"/>
      <c r="BC723" s="165"/>
      <c r="BD723" s="165"/>
    </row>
    <row r="724" spans="1:56" s="12" customFormat="1" x14ac:dyDescent="0.25">
      <c r="A724" s="85">
        <v>718</v>
      </c>
      <c r="B724" s="24" t="s">
        <v>511</v>
      </c>
      <c r="C724" s="85" t="s">
        <v>934</v>
      </c>
      <c r="D724" s="24" t="s">
        <v>273</v>
      </c>
      <c r="E724" s="24" t="s">
        <v>858</v>
      </c>
      <c r="F724" s="25" t="s">
        <v>943</v>
      </c>
      <c r="G724" s="26">
        <v>85000</v>
      </c>
      <c r="H724" s="26">
        <v>8576.99</v>
      </c>
      <c r="I724" s="28">
        <v>25</v>
      </c>
      <c r="J724" s="49">
        <v>2439.5</v>
      </c>
      <c r="K724" s="50">
        <f t="shared" si="89"/>
        <v>6034.9999999999991</v>
      </c>
      <c r="L724" s="50">
        <f t="shared" si="93"/>
        <v>935.00000000000011</v>
      </c>
      <c r="M724" s="49">
        <v>2584</v>
      </c>
      <c r="N724" s="28">
        <f t="shared" si="90"/>
        <v>6026.5</v>
      </c>
      <c r="O724" s="28"/>
      <c r="P724" s="28">
        <f t="shared" si="92"/>
        <v>5023.5</v>
      </c>
      <c r="Q724" s="28">
        <f t="shared" si="87"/>
        <v>13625.49</v>
      </c>
      <c r="R724" s="28">
        <f t="shared" si="88"/>
        <v>12996.5</v>
      </c>
      <c r="S724" s="28">
        <f t="shared" si="91"/>
        <v>71374.509999999995</v>
      </c>
      <c r="T724" s="51" t="s">
        <v>45</v>
      </c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</row>
    <row r="725" spans="1:56" s="12" customFormat="1" x14ac:dyDescent="0.25">
      <c r="A725" s="85">
        <v>719</v>
      </c>
      <c r="B725" s="24" t="s">
        <v>594</v>
      </c>
      <c r="C725" s="85" t="s">
        <v>934</v>
      </c>
      <c r="D725" s="24" t="s">
        <v>273</v>
      </c>
      <c r="E725" s="24" t="s">
        <v>153</v>
      </c>
      <c r="F725" s="25" t="s">
        <v>943</v>
      </c>
      <c r="G725" s="45">
        <v>70000</v>
      </c>
      <c r="H725" s="45">
        <v>5368.48</v>
      </c>
      <c r="I725" s="28">
        <v>25</v>
      </c>
      <c r="J725" s="88">
        <v>2009</v>
      </c>
      <c r="K725" s="55">
        <f t="shared" si="89"/>
        <v>4970</v>
      </c>
      <c r="L725" s="55">
        <f t="shared" si="93"/>
        <v>770.00000000000011</v>
      </c>
      <c r="M725" s="88">
        <v>2128</v>
      </c>
      <c r="N725" s="47">
        <f t="shared" si="90"/>
        <v>4963</v>
      </c>
      <c r="O725" s="47"/>
      <c r="P725" s="47">
        <f t="shared" si="92"/>
        <v>4137</v>
      </c>
      <c r="Q725" s="28">
        <f t="shared" si="87"/>
        <v>9530.48</v>
      </c>
      <c r="R725" s="47">
        <f t="shared" si="88"/>
        <v>10703</v>
      </c>
      <c r="S725" s="47">
        <f t="shared" si="91"/>
        <v>60469.520000000004</v>
      </c>
      <c r="T725" s="51" t="s">
        <v>45</v>
      </c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</row>
    <row r="726" spans="1:56" s="12" customFormat="1" x14ac:dyDescent="0.25">
      <c r="A726" s="85">
        <v>720</v>
      </c>
      <c r="B726" s="24" t="s">
        <v>595</v>
      </c>
      <c r="C726" s="85" t="s">
        <v>934</v>
      </c>
      <c r="D726" s="24" t="s">
        <v>273</v>
      </c>
      <c r="E726" s="24" t="s">
        <v>153</v>
      </c>
      <c r="F726" s="25" t="s">
        <v>943</v>
      </c>
      <c r="G726" s="45">
        <v>70000</v>
      </c>
      <c r="H726" s="45">
        <v>5368.48</v>
      </c>
      <c r="I726" s="28">
        <v>25</v>
      </c>
      <c r="J726" s="88">
        <v>2009</v>
      </c>
      <c r="K726" s="55">
        <f t="shared" si="89"/>
        <v>4970</v>
      </c>
      <c r="L726" s="55">
        <f t="shared" si="93"/>
        <v>770.00000000000011</v>
      </c>
      <c r="M726" s="88">
        <v>2128</v>
      </c>
      <c r="N726" s="47">
        <f t="shared" si="90"/>
        <v>4963</v>
      </c>
      <c r="O726" s="47"/>
      <c r="P726" s="47">
        <f t="shared" si="92"/>
        <v>4137</v>
      </c>
      <c r="Q726" s="28">
        <f t="shared" si="87"/>
        <v>9530.48</v>
      </c>
      <c r="R726" s="47">
        <f t="shared" si="88"/>
        <v>10703</v>
      </c>
      <c r="S726" s="47">
        <f t="shared" si="91"/>
        <v>60469.520000000004</v>
      </c>
      <c r="T726" s="51" t="s">
        <v>45</v>
      </c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</row>
    <row r="727" spans="1:56" s="12" customFormat="1" x14ac:dyDescent="0.25">
      <c r="A727" s="85">
        <v>721</v>
      </c>
      <c r="B727" s="24" t="s">
        <v>596</v>
      </c>
      <c r="C727" s="85" t="s">
        <v>935</v>
      </c>
      <c r="D727" s="24" t="s">
        <v>273</v>
      </c>
      <c r="E727" s="24" t="s">
        <v>153</v>
      </c>
      <c r="F727" s="25" t="s">
        <v>943</v>
      </c>
      <c r="G727" s="45">
        <v>70000</v>
      </c>
      <c r="H727" s="45">
        <v>5051</v>
      </c>
      <c r="I727" s="28">
        <v>25</v>
      </c>
      <c r="J727" s="88">
        <v>2009</v>
      </c>
      <c r="K727" s="55">
        <f t="shared" si="89"/>
        <v>4970</v>
      </c>
      <c r="L727" s="55">
        <f t="shared" si="93"/>
        <v>770.00000000000011</v>
      </c>
      <c r="M727" s="88">
        <v>2128</v>
      </c>
      <c r="N727" s="47">
        <f t="shared" si="90"/>
        <v>4963</v>
      </c>
      <c r="O727" s="47"/>
      <c r="P727" s="47">
        <f t="shared" si="92"/>
        <v>4137</v>
      </c>
      <c r="Q727" s="28">
        <f t="shared" ref="Q727:Q790" si="94">+H727+I727+J727+M727+O727</f>
        <v>9213</v>
      </c>
      <c r="R727" s="47">
        <f t="shared" si="88"/>
        <v>10703</v>
      </c>
      <c r="S727" s="47">
        <f t="shared" si="91"/>
        <v>60787</v>
      </c>
      <c r="T727" s="51" t="s">
        <v>45</v>
      </c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</row>
    <row r="728" spans="1:56" s="12" customFormat="1" x14ac:dyDescent="0.25">
      <c r="A728" s="85">
        <v>722</v>
      </c>
      <c r="B728" s="24" t="s">
        <v>463</v>
      </c>
      <c r="C728" s="85" t="s">
        <v>935</v>
      </c>
      <c r="D728" s="24" t="s">
        <v>273</v>
      </c>
      <c r="E728" s="24" t="s">
        <v>900</v>
      </c>
      <c r="F728" s="25" t="s">
        <v>943</v>
      </c>
      <c r="G728" s="26">
        <v>41000</v>
      </c>
      <c r="H728" s="27">
        <v>583.79</v>
      </c>
      <c r="I728" s="28">
        <v>25</v>
      </c>
      <c r="J728" s="49">
        <v>1176.7</v>
      </c>
      <c r="K728" s="50">
        <f t="shared" si="89"/>
        <v>2910.9999999999995</v>
      </c>
      <c r="L728" s="50">
        <f t="shared" si="93"/>
        <v>451.00000000000006</v>
      </c>
      <c r="M728" s="49">
        <v>1246.4000000000001</v>
      </c>
      <c r="N728" s="28">
        <f t="shared" si="90"/>
        <v>2906.9</v>
      </c>
      <c r="O728" s="28"/>
      <c r="P728" s="28">
        <f t="shared" si="92"/>
        <v>2423.1000000000004</v>
      </c>
      <c r="Q728" s="28">
        <f t="shared" si="94"/>
        <v>3031.8900000000003</v>
      </c>
      <c r="R728" s="28">
        <f t="shared" si="88"/>
        <v>6268.9</v>
      </c>
      <c r="S728" s="28">
        <f t="shared" si="91"/>
        <v>37968.11</v>
      </c>
      <c r="T728" s="51" t="s">
        <v>45</v>
      </c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</row>
    <row r="729" spans="1:56" s="12" customFormat="1" x14ac:dyDescent="0.25">
      <c r="A729" s="85">
        <v>723</v>
      </c>
      <c r="B729" s="24" t="s">
        <v>598</v>
      </c>
      <c r="C729" s="85" t="s">
        <v>934</v>
      </c>
      <c r="D729" s="24" t="s">
        <v>273</v>
      </c>
      <c r="E729" s="24" t="s">
        <v>109</v>
      </c>
      <c r="F729" s="25" t="s">
        <v>943</v>
      </c>
      <c r="G729" s="45">
        <v>25000</v>
      </c>
      <c r="H729" s="46">
        <v>0</v>
      </c>
      <c r="I729" s="28">
        <v>25</v>
      </c>
      <c r="J729" s="88">
        <v>717.5</v>
      </c>
      <c r="K729" s="55">
        <f t="shared" si="89"/>
        <v>1774.9999999999998</v>
      </c>
      <c r="L729" s="55">
        <f t="shared" si="93"/>
        <v>275</v>
      </c>
      <c r="M729" s="88">
        <v>760</v>
      </c>
      <c r="N729" s="47">
        <f t="shared" si="90"/>
        <v>1772.5000000000002</v>
      </c>
      <c r="O729" s="47"/>
      <c r="P729" s="47">
        <f t="shared" si="92"/>
        <v>1477.5</v>
      </c>
      <c r="Q729" s="28">
        <f t="shared" si="94"/>
        <v>1502.5</v>
      </c>
      <c r="R729" s="47">
        <f t="shared" si="88"/>
        <v>3822.5</v>
      </c>
      <c r="S729" s="47">
        <f t="shared" si="91"/>
        <v>23497.5</v>
      </c>
      <c r="T729" s="51" t="s">
        <v>45</v>
      </c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</row>
    <row r="730" spans="1:56" s="12" customFormat="1" x14ac:dyDescent="0.25">
      <c r="A730" s="85">
        <v>724</v>
      </c>
      <c r="B730" s="24" t="s">
        <v>599</v>
      </c>
      <c r="C730" s="85" t="s">
        <v>934</v>
      </c>
      <c r="D730" s="24" t="s">
        <v>273</v>
      </c>
      <c r="E730" s="24" t="s">
        <v>109</v>
      </c>
      <c r="F730" s="25" t="s">
        <v>943</v>
      </c>
      <c r="G730" s="45">
        <v>25000</v>
      </c>
      <c r="H730" s="46">
        <v>0</v>
      </c>
      <c r="I730" s="28">
        <v>25</v>
      </c>
      <c r="J730" s="88">
        <v>717.5</v>
      </c>
      <c r="K730" s="55">
        <f t="shared" si="89"/>
        <v>1774.9999999999998</v>
      </c>
      <c r="L730" s="55">
        <f t="shared" si="93"/>
        <v>275</v>
      </c>
      <c r="M730" s="88">
        <v>760</v>
      </c>
      <c r="N730" s="47">
        <f t="shared" si="90"/>
        <v>1772.5000000000002</v>
      </c>
      <c r="O730" s="47"/>
      <c r="P730" s="47">
        <f t="shared" si="92"/>
        <v>1477.5</v>
      </c>
      <c r="Q730" s="28">
        <f t="shared" si="94"/>
        <v>1502.5</v>
      </c>
      <c r="R730" s="47">
        <f t="shared" ref="R730:R794" si="95">+K730+L730+N730</f>
        <v>3822.5</v>
      </c>
      <c r="S730" s="47">
        <f t="shared" si="91"/>
        <v>23497.5</v>
      </c>
      <c r="T730" s="51" t="s">
        <v>45</v>
      </c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</row>
    <row r="731" spans="1:56" s="12" customFormat="1" x14ac:dyDescent="0.25">
      <c r="A731" s="85">
        <v>725</v>
      </c>
      <c r="B731" s="24" t="s">
        <v>600</v>
      </c>
      <c r="C731" s="85" t="s">
        <v>935</v>
      </c>
      <c r="D731" s="24" t="s">
        <v>273</v>
      </c>
      <c r="E731" s="24" t="s">
        <v>37</v>
      </c>
      <c r="F731" s="25" t="s">
        <v>943</v>
      </c>
      <c r="G731" s="45">
        <v>25000</v>
      </c>
      <c r="H731" s="46">
        <v>0</v>
      </c>
      <c r="I731" s="28">
        <v>25</v>
      </c>
      <c r="J731" s="88">
        <v>717.5</v>
      </c>
      <c r="K731" s="55">
        <f t="shared" si="89"/>
        <v>1774.9999999999998</v>
      </c>
      <c r="L731" s="55">
        <f t="shared" si="93"/>
        <v>275</v>
      </c>
      <c r="M731" s="88">
        <v>760</v>
      </c>
      <c r="N731" s="47">
        <f t="shared" si="90"/>
        <v>1772.5000000000002</v>
      </c>
      <c r="O731" s="47"/>
      <c r="P731" s="47">
        <f t="shared" si="92"/>
        <v>1477.5</v>
      </c>
      <c r="Q731" s="28">
        <f t="shared" si="94"/>
        <v>1502.5</v>
      </c>
      <c r="R731" s="47">
        <f t="shared" si="95"/>
        <v>3822.5</v>
      </c>
      <c r="S731" s="47">
        <f t="shared" si="91"/>
        <v>23497.5</v>
      </c>
      <c r="T731" s="51" t="s">
        <v>45</v>
      </c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</row>
    <row r="732" spans="1:56" s="12" customFormat="1" x14ac:dyDescent="0.25">
      <c r="A732" s="85">
        <v>726</v>
      </c>
      <c r="B732" s="24" t="s">
        <v>601</v>
      </c>
      <c r="C732" s="85" t="s">
        <v>935</v>
      </c>
      <c r="D732" s="24" t="s">
        <v>273</v>
      </c>
      <c r="E732" s="24" t="s">
        <v>37</v>
      </c>
      <c r="F732" s="25" t="s">
        <v>942</v>
      </c>
      <c r="G732" s="45">
        <v>25000</v>
      </c>
      <c r="H732" s="46">
        <v>0</v>
      </c>
      <c r="I732" s="28">
        <v>25</v>
      </c>
      <c r="J732" s="88">
        <v>717.5</v>
      </c>
      <c r="K732" s="55">
        <f t="shared" si="89"/>
        <v>1774.9999999999998</v>
      </c>
      <c r="L732" s="55">
        <f t="shared" si="93"/>
        <v>275</v>
      </c>
      <c r="M732" s="88">
        <v>760</v>
      </c>
      <c r="N732" s="47">
        <f t="shared" si="90"/>
        <v>1772.5000000000002</v>
      </c>
      <c r="O732" s="47"/>
      <c r="P732" s="47">
        <f t="shared" si="92"/>
        <v>1477.5</v>
      </c>
      <c r="Q732" s="28">
        <f t="shared" si="94"/>
        <v>1502.5</v>
      </c>
      <c r="R732" s="47">
        <f t="shared" si="95"/>
        <v>3822.5</v>
      </c>
      <c r="S732" s="47">
        <f t="shared" si="91"/>
        <v>23497.5</v>
      </c>
      <c r="T732" s="51" t="s">
        <v>45</v>
      </c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</row>
    <row r="733" spans="1:56" s="12" customFormat="1" x14ac:dyDescent="0.25">
      <c r="A733" s="85">
        <v>727</v>
      </c>
      <c r="B733" s="24" t="s">
        <v>274</v>
      </c>
      <c r="C733" s="85" t="s">
        <v>935</v>
      </c>
      <c r="D733" s="24" t="s">
        <v>273</v>
      </c>
      <c r="E733" s="24" t="s">
        <v>197</v>
      </c>
      <c r="F733" s="25" t="s">
        <v>938</v>
      </c>
      <c r="G733" s="45">
        <v>16000</v>
      </c>
      <c r="H733" s="46">
        <v>0</v>
      </c>
      <c r="I733" s="28">
        <v>25</v>
      </c>
      <c r="J733" s="88">
        <v>459.2</v>
      </c>
      <c r="K733" s="55">
        <f t="shared" si="89"/>
        <v>1136</v>
      </c>
      <c r="L733" s="55">
        <f t="shared" si="93"/>
        <v>176.00000000000003</v>
      </c>
      <c r="M733" s="88">
        <v>486.4</v>
      </c>
      <c r="N733" s="47">
        <f t="shared" si="90"/>
        <v>1134.4000000000001</v>
      </c>
      <c r="O733" s="47"/>
      <c r="P733" s="47">
        <f t="shared" si="92"/>
        <v>945.59999999999991</v>
      </c>
      <c r="Q733" s="28">
        <f t="shared" si="94"/>
        <v>970.59999999999991</v>
      </c>
      <c r="R733" s="47">
        <f t="shared" si="95"/>
        <v>2446.4</v>
      </c>
      <c r="S733" s="47">
        <f t="shared" si="91"/>
        <v>15029.4</v>
      </c>
      <c r="T733" s="51" t="s">
        <v>45</v>
      </c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</row>
    <row r="734" spans="1:56" s="12" customFormat="1" x14ac:dyDescent="0.25">
      <c r="A734" s="85">
        <v>728</v>
      </c>
      <c r="B734" s="24" t="s">
        <v>628</v>
      </c>
      <c r="C734" s="85" t="s">
        <v>934</v>
      </c>
      <c r="D734" s="24" t="s">
        <v>364</v>
      </c>
      <c r="E734" s="24" t="s">
        <v>153</v>
      </c>
      <c r="F734" s="25" t="s">
        <v>944</v>
      </c>
      <c r="G734" s="26">
        <v>70000</v>
      </c>
      <c r="H734" s="26">
        <v>5368.48</v>
      </c>
      <c r="I734" s="28">
        <v>25</v>
      </c>
      <c r="J734" s="49">
        <v>2009</v>
      </c>
      <c r="K734" s="50">
        <f t="shared" si="89"/>
        <v>4970</v>
      </c>
      <c r="L734" s="50">
        <f t="shared" si="93"/>
        <v>770.00000000000011</v>
      </c>
      <c r="M734" s="49">
        <v>2128</v>
      </c>
      <c r="N734" s="28">
        <f t="shared" si="90"/>
        <v>4963</v>
      </c>
      <c r="O734" s="28"/>
      <c r="P734" s="28">
        <f t="shared" si="92"/>
        <v>4137</v>
      </c>
      <c r="Q734" s="28">
        <f t="shared" si="94"/>
        <v>9530.48</v>
      </c>
      <c r="R734" s="28">
        <f t="shared" si="95"/>
        <v>10703</v>
      </c>
      <c r="S734" s="28">
        <f t="shared" si="91"/>
        <v>60469.520000000004</v>
      </c>
      <c r="T734" s="51" t="s">
        <v>45</v>
      </c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</row>
    <row r="735" spans="1:56" s="12" customFormat="1" x14ac:dyDescent="0.25">
      <c r="A735" s="85">
        <v>729</v>
      </c>
      <c r="B735" s="24" t="s">
        <v>622</v>
      </c>
      <c r="C735" s="85" t="s">
        <v>934</v>
      </c>
      <c r="D735" s="24" t="s">
        <v>364</v>
      </c>
      <c r="E735" s="24" t="s">
        <v>858</v>
      </c>
      <c r="F735" s="25" t="s">
        <v>943</v>
      </c>
      <c r="G735" s="45">
        <v>85000</v>
      </c>
      <c r="H735" s="45">
        <v>8180.15</v>
      </c>
      <c r="I735" s="28">
        <v>25</v>
      </c>
      <c r="J735" s="88">
        <v>2439.5</v>
      </c>
      <c r="K735" s="55">
        <f t="shared" si="89"/>
        <v>6034.9999999999991</v>
      </c>
      <c r="L735" s="55">
        <f t="shared" si="93"/>
        <v>935.00000000000011</v>
      </c>
      <c r="M735" s="88">
        <v>2584</v>
      </c>
      <c r="N735" s="47">
        <f t="shared" si="90"/>
        <v>6026.5</v>
      </c>
      <c r="O735" s="47"/>
      <c r="P735" s="47">
        <f t="shared" si="92"/>
        <v>5023.5</v>
      </c>
      <c r="Q735" s="28">
        <f t="shared" si="94"/>
        <v>13228.65</v>
      </c>
      <c r="R735" s="47">
        <f t="shared" si="95"/>
        <v>12996.5</v>
      </c>
      <c r="S735" s="47">
        <f t="shared" si="91"/>
        <v>71771.350000000006</v>
      </c>
      <c r="T735" s="51" t="s">
        <v>45</v>
      </c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</row>
    <row r="736" spans="1:56" s="12" customFormat="1" x14ac:dyDescent="0.25">
      <c r="A736" s="85">
        <v>730</v>
      </c>
      <c r="B736" s="24" t="s">
        <v>612</v>
      </c>
      <c r="C736" s="85" t="s">
        <v>934</v>
      </c>
      <c r="D736" s="24" t="s">
        <v>364</v>
      </c>
      <c r="E736" s="24" t="s">
        <v>153</v>
      </c>
      <c r="F736" s="25" t="s">
        <v>943</v>
      </c>
      <c r="G736" s="26">
        <v>70000</v>
      </c>
      <c r="H736" s="26">
        <v>5051</v>
      </c>
      <c r="I736" s="28">
        <v>25</v>
      </c>
      <c r="J736" s="49">
        <v>2009</v>
      </c>
      <c r="K736" s="50">
        <f t="shared" si="89"/>
        <v>4970</v>
      </c>
      <c r="L736" s="50">
        <f t="shared" si="93"/>
        <v>770.00000000000011</v>
      </c>
      <c r="M736" s="49">
        <v>2128</v>
      </c>
      <c r="N736" s="28">
        <f t="shared" si="90"/>
        <v>4963</v>
      </c>
      <c r="O736" s="28"/>
      <c r="P736" s="28">
        <f t="shared" si="92"/>
        <v>4137</v>
      </c>
      <c r="Q736" s="28">
        <f t="shared" si="94"/>
        <v>9213</v>
      </c>
      <c r="R736" s="28">
        <f t="shared" si="95"/>
        <v>10703</v>
      </c>
      <c r="S736" s="28">
        <f t="shared" si="91"/>
        <v>60787</v>
      </c>
      <c r="T736" s="51" t="s">
        <v>45</v>
      </c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</row>
    <row r="737" spans="1:56" s="12" customFormat="1" x14ac:dyDescent="0.25">
      <c r="A737" s="85">
        <v>731</v>
      </c>
      <c r="B737" s="24" t="s">
        <v>613</v>
      </c>
      <c r="C737" s="85" t="s">
        <v>935</v>
      </c>
      <c r="D737" s="24" t="s">
        <v>364</v>
      </c>
      <c r="E737" s="24" t="s">
        <v>153</v>
      </c>
      <c r="F737" s="25" t="s">
        <v>943</v>
      </c>
      <c r="G737" s="26">
        <v>70000</v>
      </c>
      <c r="H737" s="26">
        <v>5051</v>
      </c>
      <c r="I737" s="28">
        <v>25</v>
      </c>
      <c r="J737" s="49">
        <v>2009</v>
      </c>
      <c r="K737" s="50">
        <f t="shared" si="89"/>
        <v>4970</v>
      </c>
      <c r="L737" s="50">
        <f t="shared" si="93"/>
        <v>770.00000000000011</v>
      </c>
      <c r="M737" s="49">
        <v>2128</v>
      </c>
      <c r="N737" s="28">
        <f t="shared" si="90"/>
        <v>4963</v>
      </c>
      <c r="O737" s="28"/>
      <c r="P737" s="28">
        <f t="shared" si="92"/>
        <v>4137</v>
      </c>
      <c r="Q737" s="28">
        <f t="shared" si="94"/>
        <v>9213</v>
      </c>
      <c r="R737" s="28">
        <f t="shared" si="95"/>
        <v>10703</v>
      </c>
      <c r="S737" s="28">
        <f t="shared" si="91"/>
        <v>60787</v>
      </c>
      <c r="T737" s="51" t="s">
        <v>45</v>
      </c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</row>
    <row r="738" spans="1:56" s="12" customFormat="1" x14ac:dyDescent="0.25">
      <c r="A738" s="85">
        <v>732</v>
      </c>
      <c r="B738" s="24" t="s">
        <v>381</v>
      </c>
      <c r="C738" s="85" t="s">
        <v>934</v>
      </c>
      <c r="D738" s="24" t="s">
        <v>364</v>
      </c>
      <c r="E738" s="24" t="s">
        <v>169</v>
      </c>
      <c r="F738" s="25" t="s">
        <v>942</v>
      </c>
      <c r="G738" s="26">
        <v>46000</v>
      </c>
      <c r="H738" s="49">
        <v>1289.46</v>
      </c>
      <c r="I738" s="28">
        <v>25</v>
      </c>
      <c r="J738" s="49">
        <v>1320.2</v>
      </c>
      <c r="K738" s="50">
        <f t="shared" si="89"/>
        <v>3265.9999999999995</v>
      </c>
      <c r="L738" s="50">
        <f t="shared" si="93"/>
        <v>506.00000000000006</v>
      </c>
      <c r="M738" s="49">
        <v>1398.4</v>
      </c>
      <c r="N738" s="28">
        <f t="shared" si="90"/>
        <v>3261.4</v>
      </c>
      <c r="O738" s="28"/>
      <c r="P738" s="28">
        <f t="shared" si="92"/>
        <v>2718.6000000000004</v>
      </c>
      <c r="Q738" s="28">
        <f t="shared" si="94"/>
        <v>4033.06</v>
      </c>
      <c r="R738" s="28">
        <f t="shared" si="95"/>
        <v>7033.4</v>
      </c>
      <c r="S738" s="28">
        <f t="shared" si="91"/>
        <v>41966.94</v>
      </c>
      <c r="T738" s="51" t="s">
        <v>45</v>
      </c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</row>
    <row r="739" spans="1:56" s="12" customFormat="1" x14ac:dyDescent="0.25">
      <c r="A739" s="85">
        <v>733</v>
      </c>
      <c r="B739" s="24" t="s">
        <v>1153</v>
      </c>
      <c r="C739" s="85" t="s">
        <v>934</v>
      </c>
      <c r="D739" s="24" t="s">
        <v>364</v>
      </c>
      <c r="E739" s="24" t="s">
        <v>123</v>
      </c>
      <c r="F739" s="25" t="s">
        <v>938</v>
      </c>
      <c r="G739" s="26">
        <v>25000</v>
      </c>
      <c r="H739" s="27">
        <v>0</v>
      </c>
      <c r="I739" s="28">
        <v>25</v>
      </c>
      <c r="J739" s="49">
        <v>717.5</v>
      </c>
      <c r="K739" s="50">
        <f t="shared" si="89"/>
        <v>1774.9999999999998</v>
      </c>
      <c r="L739" s="50">
        <f t="shared" si="93"/>
        <v>275</v>
      </c>
      <c r="M739" s="49">
        <v>760</v>
      </c>
      <c r="N739" s="28">
        <f t="shared" si="90"/>
        <v>1772.5000000000002</v>
      </c>
      <c r="O739" s="28"/>
      <c r="P739" s="28">
        <f t="shared" si="92"/>
        <v>1477.5</v>
      </c>
      <c r="Q739" s="28">
        <f t="shared" si="94"/>
        <v>1502.5</v>
      </c>
      <c r="R739" s="28">
        <f t="shared" si="95"/>
        <v>3822.5</v>
      </c>
      <c r="S739" s="28">
        <f t="shared" si="91"/>
        <v>23497.5</v>
      </c>
      <c r="T739" s="51" t="s">
        <v>45</v>
      </c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</row>
    <row r="740" spans="1:56" s="12" customFormat="1" x14ac:dyDescent="0.25">
      <c r="A740" s="85">
        <v>734</v>
      </c>
      <c r="B740" s="24" t="s">
        <v>897</v>
      </c>
      <c r="C740" s="85" t="s">
        <v>934</v>
      </c>
      <c r="D740" s="24" t="s">
        <v>364</v>
      </c>
      <c r="E740" s="24" t="s">
        <v>70</v>
      </c>
      <c r="F740" s="25" t="s">
        <v>938</v>
      </c>
      <c r="G740" s="26">
        <v>25000</v>
      </c>
      <c r="H740" s="27">
        <v>0</v>
      </c>
      <c r="I740" s="28">
        <v>25</v>
      </c>
      <c r="J740" s="49">
        <v>717.5</v>
      </c>
      <c r="K740" s="50">
        <f t="shared" si="89"/>
        <v>1774.9999999999998</v>
      </c>
      <c r="L740" s="50">
        <f t="shared" si="93"/>
        <v>275</v>
      </c>
      <c r="M740" s="49">
        <v>760</v>
      </c>
      <c r="N740" s="28">
        <f t="shared" si="90"/>
        <v>1772.5000000000002</v>
      </c>
      <c r="O740" s="28"/>
      <c r="P740" s="28">
        <f t="shared" si="92"/>
        <v>1477.5</v>
      </c>
      <c r="Q740" s="28">
        <f t="shared" si="94"/>
        <v>1502.5</v>
      </c>
      <c r="R740" s="28">
        <f t="shared" si="95"/>
        <v>3822.5</v>
      </c>
      <c r="S740" s="28">
        <f t="shared" si="91"/>
        <v>23497.5</v>
      </c>
      <c r="T740" s="51" t="s">
        <v>45</v>
      </c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</row>
    <row r="741" spans="1:56" s="12" customFormat="1" x14ac:dyDescent="0.25">
      <c r="A741" s="85">
        <v>735</v>
      </c>
      <c r="B741" s="24" t="s">
        <v>1085</v>
      </c>
      <c r="C741" s="85" t="s">
        <v>935</v>
      </c>
      <c r="D741" s="24" t="s">
        <v>364</v>
      </c>
      <c r="E741" s="24" t="s">
        <v>70</v>
      </c>
      <c r="F741" s="25" t="s">
        <v>938</v>
      </c>
      <c r="G741" s="26">
        <v>25000</v>
      </c>
      <c r="H741" s="27">
        <v>0</v>
      </c>
      <c r="I741" s="28">
        <v>25</v>
      </c>
      <c r="J741" s="49">
        <v>717.5</v>
      </c>
      <c r="K741" s="50">
        <f t="shared" si="89"/>
        <v>1774.9999999999998</v>
      </c>
      <c r="L741" s="50">
        <f t="shared" si="93"/>
        <v>275</v>
      </c>
      <c r="M741" s="49">
        <v>760</v>
      </c>
      <c r="N741" s="28">
        <f t="shared" si="90"/>
        <v>1772.5000000000002</v>
      </c>
      <c r="O741" s="28"/>
      <c r="P741" s="28">
        <f t="shared" si="92"/>
        <v>1477.5</v>
      </c>
      <c r="Q741" s="28">
        <f t="shared" si="94"/>
        <v>1502.5</v>
      </c>
      <c r="R741" s="28">
        <f t="shared" si="95"/>
        <v>3822.5</v>
      </c>
      <c r="S741" s="28">
        <f t="shared" si="91"/>
        <v>23497.5</v>
      </c>
      <c r="T741" s="51" t="s">
        <v>45</v>
      </c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</row>
    <row r="742" spans="1:56" s="12" customFormat="1" x14ac:dyDescent="0.25">
      <c r="A742" s="85">
        <v>736</v>
      </c>
      <c r="B742" s="24" t="s">
        <v>1086</v>
      </c>
      <c r="C742" s="85" t="s">
        <v>935</v>
      </c>
      <c r="D742" s="24" t="s">
        <v>364</v>
      </c>
      <c r="E742" s="24" t="s">
        <v>70</v>
      </c>
      <c r="F742" s="25" t="s">
        <v>938</v>
      </c>
      <c r="G742" s="26">
        <v>25000</v>
      </c>
      <c r="H742" s="27">
        <v>0</v>
      </c>
      <c r="I742" s="28">
        <v>25</v>
      </c>
      <c r="J742" s="49">
        <v>717.5</v>
      </c>
      <c r="K742" s="50">
        <f t="shared" si="89"/>
        <v>1774.9999999999998</v>
      </c>
      <c r="L742" s="50">
        <f t="shared" si="93"/>
        <v>275</v>
      </c>
      <c r="M742" s="49">
        <v>760</v>
      </c>
      <c r="N742" s="28">
        <f t="shared" si="90"/>
        <v>1772.5000000000002</v>
      </c>
      <c r="O742" s="28"/>
      <c r="P742" s="28">
        <f t="shared" si="92"/>
        <v>1477.5</v>
      </c>
      <c r="Q742" s="28">
        <f t="shared" si="94"/>
        <v>1502.5</v>
      </c>
      <c r="R742" s="28">
        <f t="shared" si="95"/>
        <v>3822.5</v>
      </c>
      <c r="S742" s="28">
        <f t="shared" si="91"/>
        <v>23497.5</v>
      </c>
      <c r="T742" s="51" t="s">
        <v>45</v>
      </c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</row>
    <row r="743" spans="1:56" s="12" customFormat="1" x14ac:dyDescent="0.25">
      <c r="A743" s="85">
        <v>737</v>
      </c>
      <c r="B743" s="24" t="s">
        <v>610</v>
      </c>
      <c r="C743" s="85" t="s">
        <v>934</v>
      </c>
      <c r="D743" s="24" t="s">
        <v>364</v>
      </c>
      <c r="E743" s="24" t="s">
        <v>197</v>
      </c>
      <c r="F743" s="25" t="s">
        <v>938</v>
      </c>
      <c r="G743" s="26">
        <v>16000</v>
      </c>
      <c r="H743" s="27">
        <v>0</v>
      </c>
      <c r="I743" s="28">
        <v>25</v>
      </c>
      <c r="J743" s="49">
        <v>459.2</v>
      </c>
      <c r="K743" s="50">
        <f t="shared" si="89"/>
        <v>1136</v>
      </c>
      <c r="L743" s="50">
        <f t="shared" si="93"/>
        <v>176.00000000000003</v>
      </c>
      <c r="M743" s="49">
        <v>486.4</v>
      </c>
      <c r="N743" s="28">
        <f t="shared" si="90"/>
        <v>1134.4000000000001</v>
      </c>
      <c r="O743" s="28"/>
      <c r="P743" s="28">
        <f t="shared" si="92"/>
        <v>945.59999999999991</v>
      </c>
      <c r="Q743" s="28">
        <f t="shared" si="94"/>
        <v>970.59999999999991</v>
      </c>
      <c r="R743" s="28">
        <f t="shared" si="95"/>
        <v>2446.4</v>
      </c>
      <c r="S743" s="28">
        <f t="shared" si="91"/>
        <v>15029.4</v>
      </c>
      <c r="T743" s="51" t="s">
        <v>45</v>
      </c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</row>
    <row r="744" spans="1:56" s="12" customFormat="1" x14ac:dyDescent="0.25">
      <c r="A744" s="85">
        <v>738</v>
      </c>
      <c r="B744" s="24" t="s">
        <v>620</v>
      </c>
      <c r="C744" s="85" t="s">
        <v>934</v>
      </c>
      <c r="D744" s="24" t="s">
        <v>617</v>
      </c>
      <c r="E744" s="24" t="s">
        <v>153</v>
      </c>
      <c r="F744" s="25" t="s">
        <v>943</v>
      </c>
      <c r="G744" s="45">
        <v>70000</v>
      </c>
      <c r="H744" s="45">
        <v>5051</v>
      </c>
      <c r="I744" s="28">
        <v>25</v>
      </c>
      <c r="J744" s="88">
        <v>2009</v>
      </c>
      <c r="K744" s="55">
        <f t="shared" si="89"/>
        <v>4970</v>
      </c>
      <c r="L744" s="55">
        <f t="shared" si="93"/>
        <v>770.00000000000011</v>
      </c>
      <c r="M744" s="88">
        <v>2128</v>
      </c>
      <c r="N744" s="47">
        <f t="shared" si="90"/>
        <v>4963</v>
      </c>
      <c r="O744" s="47"/>
      <c r="P744" s="47">
        <f t="shared" si="92"/>
        <v>4137</v>
      </c>
      <c r="Q744" s="28">
        <f t="shared" si="94"/>
        <v>9213</v>
      </c>
      <c r="R744" s="47">
        <f t="shared" si="95"/>
        <v>10703</v>
      </c>
      <c r="S744" s="47">
        <f t="shared" si="91"/>
        <v>60787</v>
      </c>
      <c r="T744" s="51" t="s">
        <v>45</v>
      </c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</row>
    <row r="745" spans="1:56" s="12" customFormat="1" x14ac:dyDescent="0.25">
      <c r="A745" s="85">
        <v>739</v>
      </c>
      <c r="B745" s="24" t="s">
        <v>457</v>
      </c>
      <c r="C745" s="85" t="s">
        <v>935</v>
      </c>
      <c r="D745" s="24" t="s">
        <v>617</v>
      </c>
      <c r="E745" s="24" t="s">
        <v>153</v>
      </c>
      <c r="F745" s="25" t="s">
        <v>943</v>
      </c>
      <c r="G745" s="26">
        <v>85000</v>
      </c>
      <c r="H745" s="26">
        <v>8180.15</v>
      </c>
      <c r="I745" s="28">
        <v>25</v>
      </c>
      <c r="J745" s="49">
        <v>2439.5</v>
      </c>
      <c r="K745" s="50">
        <f t="shared" si="89"/>
        <v>6034.9999999999991</v>
      </c>
      <c r="L745" s="50">
        <f t="shared" si="93"/>
        <v>935.00000000000011</v>
      </c>
      <c r="M745" s="49">
        <v>2584</v>
      </c>
      <c r="N745" s="28">
        <f t="shared" si="90"/>
        <v>6026.5</v>
      </c>
      <c r="O745" s="28"/>
      <c r="P745" s="28">
        <f t="shared" si="92"/>
        <v>5023.5</v>
      </c>
      <c r="Q745" s="28">
        <f t="shared" si="94"/>
        <v>13228.65</v>
      </c>
      <c r="R745" s="28">
        <f t="shared" si="95"/>
        <v>12996.5</v>
      </c>
      <c r="S745" s="28">
        <f t="shared" si="91"/>
        <v>71771.350000000006</v>
      </c>
      <c r="T745" s="51" t="s">
        <v>45</v>
      </c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</row>
    <row r="746" spans="1:56" s="12" customFormat="1" x14ac:dyDescent="0.25">
      <c r="A746" s="85">
        <v>740</v>
      </c>
      <c r="B746" s="24" t="s">
        <v>1033</v>
      </c>
      <c r="C746" s="85" t="s">
        <v>935</v>
      </c>
      <c r="D746" s="24" t="s">
        <v>617</v>
      </c>
      <c r="E746" s="24" t="s">
        <v>153</v>
      </c>
      <c r="F746" s="25" t="s">
        <v>943</v>
      </c>
      <c r="G746" s="45">
        <v>70000</v>
      </c>
      <c r="H746" s="45">
        <v>5368.48</v>
      </c>
      <c r="I746" s="28">
        <v>25</v>
      </c>
      <c r="J746" s="88">
        <v>2009</v>
      </c>
      <c r="K746" s="55">
        <f t="shared" si="89"/>
        <v>4970</v>
      </c>
      <c r="L746" s="55">
        <f t="shared" si="93"/>
        <v>770.00000000000011</v>
      </c>
      <c r="M746" s="88">
        <v>2128</v>
      </c>
      <c r="N746" s="47">
        <f t="shared" si="90"/>
        <v>4963</v>
      </c>
      <c r="O746" s="47"/>
      <c r="P746" s="47">
        <f t="shared" si="92"/>
        <v>4137</v>
      </c>
      <c r="Q746" s="28">
        <f t="shared" si="94"/>
        <v>9530.48</v>
      </c>
      <c r="R746" s="47">
        <f t="shared" si="95"/>
        <v>10703</v>
      </c>
      <c r="S746" s="47">
        <f t="shared" si="91"/>
        <v>60469.520000000004</v>
      </c>
      <c r="T746" s="51" t="s">
        <v>45</v>
      </c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</row>
    <row r="747" spans="1:56" s="12" customFormat="1" x14ac:dyDescent="0.25">
      <c r="A747" s="85">
        <v>741</v>
      </c>
      <c r="B747" s="64" t="s">
        <v>1129</v>
      </c>
      <c r="C747" s="85" t="s">
        <v>934</v>
      </c>
      <c r="D747" s="24" t="s">
        <v>617</v>
      </c>
      <c r="E747" s="24" t="s">
        <v>153</v>
      </c>
      <c r="F747" s="25" t="s">
        <v>943</v>
      </c>
      <c r="G747" s="65">
        <v>70000</v>
      </c>
      <c r="H747" s="92">
        <v>5368.48</v>
      </c>
      <c r="I747" s="28">
        <v>25</v>
      </c>
      <c r="J747" s="92">
        <v>2009</v>
      </c>
      <c r="K747" s="66">
        <f t="shared" si="89"/>
        <v>4970</v>
      </c>
      <c r="L747" s="66">
        <f t="shared" si="93"/>
        <v>770.00000000000011</v>
      </c>
      <c r="M747" s="92">
        <v>2128</v>
      </c>
      <c r="N747" s="67">
        <f t="shared" si="90"/>
        <v>4963</v>
      </c>
      <c r="O747" s="67"/>
      <c r="P747" s="67">
        <f t="shared" si="92"/>
        <v>4137</v>
      </c>
      <c r="Q747" s="68">
        <f t="shared" si="94"/>
        <v>9530.48</v>
      </c>
      <c r="R747" s="67">
        <f t="shared" si="95"/>
        <v>10703</v>
      </c>
      <c r="S747" s="67">
        <f t="shared" si="91"/>
        <v>60469.520000000004</v>
      </c>
      <c r="T747" s="51" t="s">
        <v>45</v>
      </c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</row>
    <row r="748" spans="1:56" s="12" customFormat="1" x14ac:dyDescent="0.25">
      <c r="A748" s="85">
        <v>742</v>
      </c>
      <c r="B748" s="24" t="s">
        <v>621</v>
      </c>
      <c r="C748" s="85" t="s">
        <v>934</v>
      </c>
      <c r="D748" s="24" t="s">
        <v>617</v>
      </c>
      <c r="E748" s="24" t="s">
        <v>153</v>
      </c>
      <c r="F748" s="25" t="s">
        <v>943</v>
      </c>
      <c r="G748" s="45">
        <v>70000</v>
      </c>
      <c r="H748" s="45">
        <v>5051</v>
      </c>
      <c r="I748" s="28">
        <v>25</v>
      </c>
      <c r="J748" s="88">
        <v>2009</v>
      </c>
      <c r="K748" s="55">
        <f t="shared" si="89"/>
        <v>4970</v>
      </c>
      <c r="L748" s="55">
        <f t="shared" si="93"/>
        <v>770.00000000000011</v>
      </c>
      <c r="M748" s="88">
        <v>2128</v>
      </c>
      <c r="N748" s="47">
        <f t="shared" si="90"/>
        <v>4963</v>
      </c>
      <c r="O748" s="47"/>
      <c r="P748" s="47">
        <f t="shared" si="92"/>
        <v>4137</v>
      </c>
      <c r="Q748" s="28">
        <f t="shared" si="94"/>
        <v>9213</v>
      </c>
      <c r="R748" s="47">
        <f t="shared" si="95"/>
        <v>10703</v>
      </c>
      <c r="S748" s="47">
        <f t="shared" si="91"/>
        <v>60787</v>
      </c>
      <c r="T748" s="51" t="s">
        <v>45</v>
      </c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</row>
    <row r="749" spans="1:56" s="12" customFormat="1" x14ac:dyDescent="0.25">
      <c r="A749" s="85">
        <v>743</v>
      </c>
      <c r="B749" s="24" t="s">
        <v>623</v>
      </c>
      <c r="C749" s="85" t="s">
        <v>935</v>
      </c>
      <c r="D749" s="24" t="s">
        <v>617</v>
      </c>
      <c r="E749" s="24" t="s">
        <v>153</v>
      </c>
      <c r="F749" s="25" t="s">
        <v>942</v>
      </c>
      <c r="G749" s="45">
        <v>70000</v>
      </c>
      <c r="H749" s="45">
        <v>5368.48</v>
      </c>
      <c r="I749" s="28">
        <v>25</v>
      </c>
      <c r="J749" s="88">
        <v>2009</v>
      </c>
      <c r="K749" s="55">
        <f t="shared" si="89"/>
        <v>4970</v>
      </c>
      <c r="L749" s="55">
        <f t="shared" si="93"/>
        <v>770.00000000000011</v>
      </c>
      <c r="M749" s="88">
        <v>2128</v>
      </c>
      <c r="N749" s="47">
        <f t="shared" si="90"/>
        <v>4963</v>
      </c>
      <c r="O749" s="47"/>
      <c r="P749" s="47">
        <f t="shared" si="92"/>
        <v>4137</v>
      </c>
      <c r="Q749" s="28">
        <f t="shared" si="94"/>
        <v>9530.48</v>
      </c>
      <c r="R749" s="47">
        <f t="shared" si="95"/>
        <v>10703</v>
      </c>
      <c r="S749" s="47">
        <f t="shared" si="91"/>
        <v>60469.520000000004</v>
      </c>
      <c r="T749" s="51" t="s">
        <v>45</v>
      </c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</row>
    <row r="750" spans="1:56" s="12" customFormat="1" x14ac:dyDescent="0.25">
      <c r="A750" s="85">
        <v>744</v>
      </c>
      <c r="B750" s="24" t="s">
        <v>619</v>
      </c>
      <c r="C750" s="85" t="s">
        <v>934</v>
      </c>
      <c r="D750" s="24" t="s">
        <v>617</v>
      </c>
      <c r="E750" s="24" t="s">
        <v>177</v>
      </c>
      <c r="F750" s="25" t="s">
        <v>943</v>
      </c>
      <c r="G750" s="45">
        <v>45000</v>
      </c>
      <c r="H750" s="88">
        <v>1148.33</v>
      </c>
      <c r="I750" s="28">
        <v>25</v>
      </c>
      <c r="J750" s="88">
        <v>1291.5</v>
      </c>
      <c r="K750" s="55">
        <f t="shared" si="89"/>
        <v>3194.9999999999995</v>
      </c>
      <c r="L750" s="55">
        <f t="shared" si="93"/>
        <v>495.00000000000006</v>
      </c>
      <c r="M750" s="88">
        <v>1368</v>
      </c>
      <c r="N750" s="47">
        <f t="shared" si="90"/>
        <v>3190.5</v>
      </c>
      <c r="O750" s="47"/>
      <c r="P750" s="47">
        <f t="shared" si="92"/>
        <v>2659.5</v>
      </c>
      <c r="Q750" s="28">
        <f t="shared" si="94"/>
        <v>3832.83</v>
      </c>
      <c r="R750" s="47">
        <f t="shared" si="95"/>
        <v>6880.5</v>
      </c>
      <c r="S750" s="47">
        <f t="shared" si="91"/>
        <v>41167.17</v>
      </c>
      <c r="T750" s="51" t="s">
        <v>45</v>
      </c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</row>
    <row r="751" spans="1:56" x14ac:dyDescent="0.25">
      <c r="A751" s="85">
        <v>745</v>
      </c>
      <c r="B751" s="42" t="s">
        <v>1135</v>
      </c>
      <c r="C751" s="110" t="s">
        <v>934</v>
      </c>
      <c r="D751" s="24" t="s">
        <v>617</v>
      </c>
      <c r="E751" s="42" t="s">
        <v>109</v>
      </c>
      <c r="F751" s="57" t="s">
        <v>938</v>
      </c>
      <c r="G751" s="60">
        <v>25000</v>
      </c>
      <c r="H751" s="58">
        <v>0</v>
      </c>
      <c r="I751" s="44">
        <v>25</v>
      </c>
      <c r="J751" s="63">
        <v>717.5</v>
      </c>
      <c r="K751" s="61">
        <f t="shared" si="89"/>
        <v>1774.9999999999998</v>
      </c>
      <c r="L751" s="61">
        <f t="shared" si="93"/>
        <v>275</v>
      </c>
      <c r="M751" s="63">
        <v>760</v>
      </c>
      <c r="N751" s="62">
        <f t="shared" si="90"/>
        <v>1772.5000000000002</v>
      </c>
      <c r="O751" s="58"/>
      <c r="P751" s="62">
        <f t="shared" si="92"/>
        <v>1477.5</v>
      </c>
      <c r="Q751" s="44">
        <f t="shared" si="94"/>
        <v>1502.5</v>
      </c>
      <c r="R751" s="62">
        <f t="shared" si="95"/>
        <v>3822.5</v>
      </c>
      <c r="S751" s="101">
        <f t="shared" si="91"/>
        <v>23497.5</v>
      </c>
      <c r="T751" s="51" t="s">
        <v>45</v>
      </c>
    </row>
    <row r="752" spans="1:56" s="12" customFormat="1" x14ac:dyDescent="0.25">
      <c r="A752" s="85">
        <v>746</v>
      </c>
      <c r="B752" s="42" t="s">
        <v>1051</v>
      </c>
      <c r="C752" s="85" t="s">
        <v>935</v>
      </c>
      <c r="D752" s="24" t="s">
        <v>617</v>
      </c>
      <c r="E752" s="42" t="s">
        <v>66</v>
      </c>
      <c r="F752" s="25" t="s">
        <v>938</v>
      </c>
      <c r="G752" s="45">
        <v>18000</v>
      </c>
      <c r="H752" s="27">
        <v>0</v>
      </c>
      <c r="I752" s="28">
        <v>25</v>
      </c>
      <c r="J752" s="93">
        <v>516.6</v>
      </c>
      <c r="K752" s="55">
        <f t="shared" si="89"/>
        <v>1277.9999999999998</v>
      </c>
      <c r="L752" s="55">
        <f t="shared" si="93"/>
        <v>198.00000000000003</v>
      </c>
      <c r="M752" s="63">
        <v>547.20000000000005</v>
      </c>
      <c r="N752" s="47">
        <f t="shared" si="90"/>
        <v>1276.2</v>
      </c>
      <c r="O752" s="47"/>
      <c r="P752" s="47">
        <f t="shared" si="92"/>
        <v>1063.8000000000002</v>
      </c>
      <c r="Q752" s="28">
        <f t="shared" si="94"/>
        <v>1088.8000000000002</v>
      </c>
      <c r="R752" s="47">
        <f t="shared" si="95"/>
        <v>2752.2</v>
      </c>
      <c r="S752" s="47">
        <f t="shared" si="91"/>
        <v>16911.2</v>
      </c>
      <c r="T752" s="51" t="s">
        <v>45</v>
      </c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</row>
    <row r="753" spans="1:3830" s="12" customFormat="1" x14ac:dyDescent="0.25">
      <c r="A753" s="85">
        <v>747</v>
      </c>
      <c r="B753" s="24" t="s">
        <v>618</v>
      </c>
      <c r="C753" s="85" t="s">
        <v>934</v>
      </c>
      <c r="D753" s="24" t="s">
        <v>617</v>
      </c>
      <c r="E753" s="24" t="s">
        <v>197</v>
      </c>
      <c r="F753" s="25" t="s">
        <v>943</v>
      </c>
      <c r="G753" s="45">
        <v>16000</v>
      </c>
      <c r="H753" s="46">
        <v>0</v>
      </c>
      <c r="I753" s="28">
        <v>25</v>
      </c>
      <c r="J753" s="88">
        <v>459.2</v>
      </c>
      <c r="K753" s="55">
        <f t="shared" si="89"/>
        <v>1136</v>
      </c>
      <c r="L753" s="55">
        <f t="shared" si="93"/>
        <v>176.00000000000003</v>
      </c>
      <c r="M753" s="88">
        <v>486.4</v>
      </c>
      <c r="N753" s="47">
        <f t="shared" si="90"/>
        <v>1134.4000000000001</v>
      </c>
      <c r="O753" s="47"/>
      <c r="P753" s="47">
        <f t="shared" si="92"/>
        <v>945.59999999999991</v>
      </c>
      <c r="Q753" s="28">
        <f t="shared" si="94"/>
        <v>970.59999999999991</v>
      </c>
      <c r="R753" s="47">
        <f t="shared" si="95"/>
        <v>2446.4</v>
      </c>
      <c r="S753" s="47">
        <f t="shared" si="91"/>
        <v>15029.4</v>
      </c>
      <c r="T753" s="51" t="s">
        <v>45</v>
      </c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</row>
    <row r="754" spans="1:3830" s="12" customFormat="1" x14ac:dyDescent="0.25">
      <c r="A754" s="85">
        <v>748</v>
      </c>
      <c r="B754" s="64" t="s">
        <v>1152</v>
      </c>
      <c r="C754" s="114" t="s">
        <v>934</v>
      </c>
      <c r="D754" s="24" t="s">
        <v>617</v>
      </c>
      <c r="E754" s="64" t="s">
        <v>197</v>
      </c>
      <c r="F754" s="69" t="s">
        <v>938</v>
      </c>
      <c r="G754" s="65">
        <v>16000</v>
      </c>
      <c r="H754" s="98">
        <v>0</v>
      </c>
      <c r="I754" s="28">
        <v>25</v>
      </c>
      <c r="J754" s="88">
        <v>459.2</v>
      </c>
      <c r="K754" s="66">
        <f t="shared" si="89"/>
        <v>1136</v>
      </c>
      <c r="L754" s="66">
        <f t="shared" si="93"/>
        <v>176.00000000000003</v>
      </c>
      <c r="M754" s="88">
        <v>486.4</v>
      </c>
      <c r="N754" s="67">
        <f t="shared" si="90"/>
        <v>1134.4000000000001</v>
      </c>
      <c r="O754" s="67"/>
      <c r="P754" s="47">
        <f t="shared" si="92"/>
        <v>945.59999999999991</v>
      </c>
      <c r="Q754" s="28">
        <f t="shared" si="94"/>
        <v>970.59999999999991</v>
      </c>
      <c r="R754" s="67">
        <f t="shared" si="95"/>
        <v>2446.4</v>
      </c>
      <c r="S754" s="47">
        <f t="shared" si="91"/>
        <v>15029.4</v>
      </c>
      <c r="T754" s="51" t="s">
        <v>45</v>
      </c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</row>
    <row r="755" spans="1:3830" s="12" customFormat="1" x14ac:dyDescent="0.25">
      <c r="A755" s="85">
        <v>749</v>
      </c>
      <c r="B755" s="64" t="s">
        <v>586</v>
      </c>
      <c r="C755" s="114" t="s">
        <v>935</v>
      </c>
      <c r="D755" s="64" t="s">
        <v>365</v>
      </c>
      <c r="E755" s="64" t="s">
        <v>858</v>
      </c>
      <c r="F755" s="69" t="s">
        <v>943</v>
      </c>
      <c r="G755" s="65">
        <v>85000</v>
      </c>
      <c r="H755" s="65">
        <v>8576.99</v>
      </c>
      <c r="I755" s="28">
        <v>25</v>
      </c>
      <c r="J755" s="92">
        <v>2439.5</v>
      </c>
      <c r="K755" s="66">
        <f t="shared" si="89"/>
        <v>6034.9999999999991</v>
      </c>
      <c r="L755" s="66">
        <f t="shared" si="93"/>
        <v>935.00000000000011</v>
      </c>
      <c r="M755" s="92">
        <v>2584</v>
      </c>
      <c r="N755" s="67">
        <f t="shared" si="90"/>
        <v>6026.5</v>
      </c>
      <c r="O755" s="67"/>
      <c r="P755" s="67">
        <f t="shared" si="92"/>
        <v>5023.5</v>
      </c>
      <c r="Q755" s="68">
        <f t="shared" si="94"/>
        <v>13625.49</v>
      </c>
      <c r="R755" s="67">
        <f t="shared" si="95"/>
        <v>12996.5</v>
      </c>
      <c r="S755" s="67">
        <f t="shared" si="91"/>
        <v>71374.509999999995</v>
      </c>
      <c r="T755" s="70" t="s">
        <v>45</v>
      </c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</row>
    <row r="756" spans="1:3830" s="11" customFormat="1" x14ac:dyDescent="0.25">
      <c r="A756" s="85">
        <v>750</v>
      </c>
      <c r="B756" s="24" t="s">
        <v>615</v>
      </c>
      <c r="C756" s="85" t="s">
        <v>935</v>
      </c>
      <c r="D756" s="24" t="s">
        <v>365</v>
      </c>
      <c r="E756" s="24" t="s">
        <v>153</v>
      </c>
      <c r="F756" s="25" t="s">
        <v>943</v>
      </c>
      <c r="G756" s="26">
        <v>70000</v>
      </c>
      <c r="H756" s="26">
        <v>5368.48</v>
      </c>
      <c r="I756" s="28">
        <v>25</v>
      </c>
      <c r="J756" s="49">
        <v>2009</v>
      </c>
      <c r="K756" s="50">
        <f t="shared" si="89"/>
        <v>4970</v>
      </c>
      <c r="L756" s="50">
        <f t="shared" si="93"/>
        <v>770.00000000000011</v>
      </c>
      <c r="M756" s="49">
        <v>2128</v>
      </c>
      <c r="N756" s="28">
        <f t="shared" si="90"/>
        <v>4963</v>
      </c>
      <c r="O756" s="28"/>
      <c r="P756" s="28">
        <f t="shared" si="92"/>
        <v>4137</v>
      </c>
      <c r="Q756" s="28">
        <f t="shared" si="94"/>
        <v>9530.48</v>
      </c>
      <c r="R756" s="28">
        <f t="shared" si="95"/>
        <v>10703</v>
      </c>
      <c r="S756" s="28">
        <f t="shared" si="91"/>
        <v>60469.520000000004</v>
      </c>
      <c r="T756" s="82" t="s">
        <v>45</v>
      </c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  <c r="AY756" s="81"/>
      <c r="AZ756" s="81"/>
      <c r="BA756" s="81"/>
      <c r="BB756" s="81"/>
      <c r="BC756" s="81"/>
      <c r="BD756" s="81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  <c r="BU756" s="10"/>
      <c r="BV756" s="10"/>
      <c r="BW756" s="10"/>
      <c r="BX756" s="10"/>
      <c r="BY756" s="10"/>
      <c r="BZ756" s="10"/>
      <c r="CA756" s="10"/>
      <c r="CB756" s="10"/>
      <c r="CC756" s="10"/>
      <c r="CD756" s="10"/>
      <c r="CE756" s="10"/>
      <c r="CF756" s="10"/>
      <c r="CG756" s="10"/>
      <c r="CH756" s="10"/>
      <c r="CI756" s="10"/>
      <c r="CJ756" s="10"/>
      <c r="CK756" s="10"/>
      <c r="CL756" s="10"/>
      <c r="CM756" s="10"/>
      <c r="CN756" s="10"/>
      <c r="CO756" s="10"/>
      <c r="CP756" s="10"/>
      <c r="CQ756" s="10"/>
      <c r="CR756" s="10"/>
      <c r="CS756" s="10"/>
      <c r="CT756" s="10"/>
      <c r="CU756" s="10"/>
      <c r="CV756" s="10"/>
      <c r="CW756" s="10"/>
      <c r="CX756" s="10"/>
      <c r="CY756" s="10"/>
      <c r="CZ756" s="10"/>
      <c r="DA756" s="10"/>
      <c r="DB756" s="10"/>
      <c r="DC756" s="10"/>
      <c r="DD756" s="10"/>
      <c r="DE756" s="10"/>
      <c r="DF756" s="10"/>
      <c r="DG756" s="10"/>
      <c r="DH756" s="10"/>
      <c r="DI756" s="10"/>
      <c r="DJ756" s="10"/>
      <c r="DK756" s="10"/>
      <c r="DL756" s="10"/>
      <c r="DM756" s="10"/>
      <c r="DN756" s="10"/>
      <c r="DO756" s="10"/>
      <c r="DP756" s="10"/>
      <c r="DQ756" s="10"/>
      <c r="DR756" s="10"/>
      <c r="DS756" s="10"/>
      <c r="DT756" s="10"/>
      <c r="DU756" s="10"/>
      <c r="DV756" s="10"/>
      <c r="DW756" s="10"/>
      <c r="DX756" s="10"/>
      <c r="DY756" s="10"/>
      <c r="DZ756" s="10"/>
      <c r="EA756" s="10"/>
      <c r="EB756" s="10"/>
      <c r="EC756" s="10"/>
      <c r="ED756" s="10"/>
      <c r="EE756" s="10"/>
      <c r="EF756" s="10"/>
      <c r="EG756" s="10"/>
      <c r="EH756" s="10"/>
      <c r="EI756" s="10"/>
      <c r="EJ756" s="10"/>
      <c r="EK756" s="10"/>
      <c r="EL756" s="10"/>
      <c r="EM756" s="10"/>
      <c r="EN756" s="10"/>
      <c r="EO756" s="10"/>
      <c r="EP756" s="10"/>
      <c r="EQ756" s="10"/>
      <c r="ER756" s="10"/>
      <c r="ES756" s="10"/>
      <c r="ET756" s="10"/>
      <c r="EU756" s="10"/>
      <c r="EV756" s="10"/>
      <c r="EW756" s="10"/>
      <c r="EX756" s="10"/>
      <c r="EY756" s="10"/>
      <c r="EZ756" s="10"/>
      <c r="FA756" s="10"/>
      <c r="FB756" s="10"/>
      <c r="FC756" s="10"/>
      <c r="FD756" s="10"/>
      <c r="FE756" s="10"/>
      <c r="FF756" s="10"/>
      <c r="FG756" s="10"/>
      <c r="FH756" s="10"/>
      <c r="FI756" s="10"/>
      <c r="FJ756" s="10"/>
      <c r="FK756" s="10"/>
      <c r="FL756" s="10"/>
      <c r="FM756" s="10"/>
      <c r="FN756" s="10"/>
      <c r="FO756" s="10"/>
      <c r="FP756" s="10"/>
      <c r="FQ756" s="10"/>
      <c r="FR756" s="10"/>
      <c r="FS756" s="10"/>
      <c r="FT756" s="10"/>
      <c r="FU756" s="10"/>
      <c r="FV756" s="10"/>
      <c r="FW756" s="10"/>
      <c r="FX756" s="10"/>
      <c r="FY756" s="10"/>
      <c r="FZ756" s="10"/>
      <c r="GA756" s="10"/>
      <c r="GB756" s="10"/>
      <c r="GC756" s="10"/>
      <c r="GD756" s="10"/>
      <c r="GE756" s="10"/>
      <c r="GF756" s="10"/>
      <c r="GG756" s="10"/>
      <c r="GH756" s="10"/>
      <c r="GI756" s="10"/>
      <c r="GJ756" s="10"/>
      <c r="GK756" s="10"/>
      <c r="GL756" s="10"/>
      <c r="GM756" s="10"/>
      <c r="GN756" s="10"/>
      <c r="GO756" s="10"/>
      <c r="GP756" s="10"/>
      <c r="GQ756" s="10"/>
      <c r="GR756" s="10"/>
      <c r="GS756" s="10"/>
      <c r="GT756" s="10"/>
      <c r="GU756" s="10"/>
      <c r="GV756" s="10"/>
      <c r="GW756" s="10"/>
      <c r="GX756" s="10"/>
      <c r="GY756" s="10"/>
      <c r="GZ756" s="10"/>
      <c r="HA756" s="10"/>
      <c r="HB756" s="10"/>
      <c r="HC756" s="10"/>
      <c r="HD756" s="10"/>
      <c r="HE756" s="10"/>
      <c r="HF756" s="10"/>
      <c r="HG756" s="10"/>
      <c r="HH756" s="10"/>
      <c r="HI756" s="10"/>
      <c r="HJ756" s="10"/>
      <c r="HK756" s="10"/>
      <c r="HL756" s="10"/>
      <c r="HM756" s="10"/>
      <c r="HN756" s="10"/>
      <c r="HO756" s="10"/>
      <c r="HP756" s="10"/>
      <c r="HQ756" s="10"/>
      <c r="HR756" s="10"/>
      <c r="HS756" s="10"/>
      <c r="HT756" s="10"/>
      <c r="HU756" s="10"/>
      <c r="HV756" s="10"/>
      <c r="HW756" s="10"/>
      <c r="HX756" s="10"/>
      <c r="HY756" s="10"/>
      <c r="HZ756" s="10"/>
      <c r="IA756" s="10"/>
      <c r="IB756" s="10"/>
      <c r="IC756" s="10"/>
      <c r="ID756" s="10"/>
      <c r="IE756" s="10"/>
      <c r="IF756" s="10"/>
      <c r="IG756" s="10"/>
      <c r="IH756" s="10"/>
      <c r="II756" s="10"/>
      <c r="IJ756" s="10"/>
      <c r="IK756" s="10"/>
      <c r="IL756" s="10"/>
      <c r="IM756" s="10"/>
      <c r="IN756" s="10"/>
      <c r="IO756" s="10"/>
      <c r="IP756" s="10"/>
      <c r="IQ756" s="10"/>
      <c r="IR756" s="10"/>
      <c r="IS756" s="10"/>
      <c r="IT756" s="10"/>
      <c r="IU756" s="10"/>
      <c r="IV756" s="10"/>
      <c r="IW756" s="10"/>
      <c r="IX756" s="10"/>
      <c r="IY756" s="10"/>
      <c r="IZ756" s="10"/>
      <c r="JA756" s="10"/>
      <c r="JB756" s="10"/>
      <c r="JC756" s="10"/>
      <c r="JD756" s="10"/>
      <c r="JE756" s="10"/>
      <c r="JF756" s="10"/>
      <c r="JG756" s="10"/>
      <c r="JH756" s="10"/>
      <c r="JI756" s="10"/>
      <c r="JJ756" s="10"/>
      <c r="JK756" s="10"/>
      <c r="JL756" s="10"/>
      <c r="JM756" s="10"/>
      <c r="JN756" s="10"/>
      <c r="JO756" s="10"/>
      <c r="JP756" s="10"/>
      <c r="JQ756" s="10"/>
      <c r="JR756" s="10"/>
      <c r="JS756" s="10"/>
      <c r="JT756" s="10"/>
      <c r="JU756" s="10"/>
      <c r="JV756" s="10"/>
      <c r="JW756" s="10"/>
      <c r="JX756" s="10"/>
      <c r="JY756" s="10"/>
      <c r="JZ756" s="10"/>
      <c r="KA756" s="10"/>
      <c r="KB756" s="10"/>
      <c r="KC756" s="10"/>
      <c r="KD756" s="10"/>
      <c r="KE756" s="10"/>
      <c r="KF756" s="10"/>
      <c r="KG756" s="10"/>
      <c r="KH756" s="10"/>
      <c r="KI756" s="10"/>
      <c r="KJ756" s="10"/>
      <c r="KK756" s="10"/>
      <c r="KL756" s="10"/>
      <c r="KM756" s="10"/>
      <c r="KN756" s="10"/>
      <c r="KO756" s="10"/>
      <c r="KP756" s="10"/>
      <c r="KQ756" s="10"/>
      <c r="KR756" s="10"/>
      <c r="KS756" s="10"/>
      <c r="KT756" s="10"/>
      <c r="KU756" s="10"/>
      <c r="KV756" s="10"/>
      <c r="KW756" s="10"/>
      <c r="KX756" s="10"/>
      <c r="KY756" s="10"/>
      <c r="KZ756" s="10"/>
      <c r="LA756" s="10"/>
      <c r="LB756" s="10"/>
      <c r="LC756" s="10"/>
      <c r="LD756" s="10"/>
      <c r="LE756" s="10"/>
      <c r="LF756" s="10"/>
      <c r="LG756" s="10"/>
      <c r="LH756" s="10"/>
      <c r="LI756" s="10"/>
      <c r="LJ756" s="10"/>
      <c r="LK756" s="10"/>
      <c r="LL756" s="10"/>
      <c r="LM756" s="10"/>
      <c r="LN756" s="10"/>
      <c r="LO756" s="10"/>
      <c r="LP756" s="10"/>
      <c r="LQ756" s="10"/>
      <c r="LR756" s="10"/>
      <c r="LS756" s="10"/>
      <c r="LT756" s="10"/>
      <c r="LU756" s="10"/>
      <c r="LV756" s="10"/>
      <c r="LW756" s="10"/>
      <c r="LX756" s="10"/>
      <c r="LY756" s="10"/>
      <c r="LZ756" s="10"/>
      <c r="MA756" s="10"/>
      <c r="MB756" s="10"/>
      <c r="MC756" s="10"/>
      <c r="MD756" s="10"/>
      <c r="ME756" s="10"/>
      <c r="MF756" s="10"/>
      <c r="MG756" s="10"/>
      <c r="MH756" s="10"/>
      <c r="MI756" s="10"/>
      <c r="MJ756" s="10"/>
      <c r="MK756" s="10"/>
      <c r="ML756" s="10"/>
      <c r="MM756" s="10"/>
      <c r="MN756" s="10"/>
      <c r="MO756" s="10"/>
      <c r="MP756" s="10"/>
      <c r="MQ756" s="10"/>
      <c r="MR756" s="10"/>
      <c r="MS756" s="10"/>
      <c r="MT756" s="10"/>
      <c r="MU756" s="10"/>
      <c r="MV756" s="10"/>
      <c r="MW756" s="10"/>
      <c r="MX756" s="10"/>
      <c r="MY756" s="10"/>
      <c r="MZ756" s="10"/>
      <c r="NA756" s="10"/>
      <c r="NB756" s="10"/>
      <c r="NC756" s="10"/>
      <c r="ND756" s="10"/>
      <c r="NE756" s="10"/>
      <c r="NF756" s="10"/>
      <c r="NG756" s="10"/>
      <c r="NH756" s="10"/>
      <c r="NI756" s="10"/>
      <c r="NJ756" s="10"/>
      <c r="NK756" s="10"/>
      <c r="NL756" s="10"/>
      <c r="NM756" s="10"/>
      <c r="NN756" s="10"/>
      <c r="NO756" s="10"/>
      <c r="NP756" s="10"/>
      <c r="NQ756" s="10"/>
      <c r="NR756" s="10"/>
      <c r="NS756" s="10"/>
      <c r="NT756" s="10"/>
      <c r="NU756" s="10"/>
      <c r="NV756" s="10"/>
      <c r="NW756" s="10"/>
      <c r="NX756" s="10"/>
      <c r="NY756" s="10"/>
      <c r="NZ756" s="10"/>
      <c r="OA756" s="10"/>
      <c r="OB756" s="10"/>
      <c r="OC756" s="10"/>
      <c r="OD756" s="10"/>
      <c r="OE756" s="10"/>
      <c r="OF756" s="10"/>
      <c r="OG756" s="10"/>
      <c r="OH756" s="10"/>
      <c r="OI756" s="10"/>
      <c r="OJ756" s="10"/>
      <c r="OK756" s="10"/>
      <c r="OL756" s="10"/>
      <c r="OM756" s="10"/>
      <c r="ON756" s="10"/>
      <c r="OO756" s="10"/>
      <c r="OP756" s="10"/>
      <c r="OQ756" s="10"/>
      <c r="OR756" s="10"/>
      <c r="OS756" s="10"/>
      <c r="OT756" s="10"/>
      <c r="OU756" s="10"/>
      <c r="OV756" s="10"/>
      <c r="OW756" s="10"/>
      <c r="OX756" s="10"/>
      <c r="OY756" s="10"/>
      <c r="OZ756" s="10"/>
      <c r="PA756" s="10"/>
      <c r="PB756" s="10"/>
      <c r="PC756" s="10"/>
      <c r="PD756" s="10"/>
      <c r="PE756" s="10"/>
      <c r="PF756" s="10"/>
      <c r="PG756" s="10"/>
      <c r="PH756" s="10"/>
      <c r="PI756" s="10"/>
      <c r="PJ756" s="10"/>
      <c r="PK756" s="10"/>
      <c r="PL756" s="10"/>
      <c r="PM756" s="10"/>
      <c r="PN756" s="10"/>
      <c r="PO756" s="10"/>
      <c r="PP756" s="10"/>
      <c r="PQ756" s="10"/>
      <c r="PR756" s="10"/>
      <c r="PS756" s="10"/>
      <c r="PT756" s="10"/>
      <c r="PU756" s="10"/>
      <c r="PV756" s="10"/>
      <c r="PW756" s="10"/>
      <c r="PX756" s="10"/>
      <c r="PY756" s="10"/>
      <c r="PZ756" s="10"/>
      <c r="QA756" s="10"/>
      <c r="QB756" s="10"/>
      <c r="QC756" s="10"/>
      <c r="QD756" s="10"/>
      <c r="QE756" s="10"/>
      <c r="QF756" s="10"/>
      <c r="QG756" s="10"/>
      <c r="QH756" s="10"/>
      <c r="QI756" s="10"/>
      <c r="QJ756" s="10"/>
      <c r="QK756" s="10"/>
      <c r="QL756" s="10"/>
      <c r="QM756" s="10"/>
      <c r="QN756" s="10"/>
      <c r="QO756" s="10"/>
      <c r="QP756" s="10"/>
      <c r="QQ756" s="10"/>
      <c r="QR756" s="10"/>
      <c r="QS756" s="10"/>
      <c r="QT756" s="10"/>
      <c r="QU756" s="10"/>
      <c r="QV756" s="10"/>
      <c r="QW756" s="10"/>
      <c r="QX756" s="10"/>
      <c r="QY756" s="10"/>
      <c r="QZ756" s="10"/>
      <c r="RA756" s="10"/>
      <c r="RB756" s="10"/>
      <c r="RC756" s="10"/>
      <c r="RD756" s="10"/>
      <c r="RE756" s="10"/>
      <c r="RF756" s="10"/>
      <c r="RG756" s="10"/>
      <c r="RH756" s="10"/>
      <c r="RI756" s="10"/>
      <c r="RJ756" s="10"/>
      <c r="RK756" s="10"/>
      <c r="RL756" s="10"/>
      <c r="RM756" s="10"/>
      <c r="RN756" s="10"/>
      <c r="RO756" s="10"/>
      <c r="RP756" s="10"/>
      <c r="RQ756" s="10"/>
      <c r="RR756" s="10"/>
      <c r="RS756" s="10"/>
      <c r="RT756" s="10"/>
      <c r="RU756" s="10"/>
      <c r="RV756" s="10"/>
      <c r="RW756" s="10"/>
      <c r="RX756" s="10"/>
      <c r="RY756" s="10"/>
      <c r="RZ756" s="10"/>
      <c r="SA756" s="10"/>
      <c r="SB756" s="10"/>
      <c r="SC756" s="10"/>
      <c r="SD756" s="10"/>
      <c r="SE756" s="10"/>
      <c r="SF756" s="10"/>
      <c r="SG756" s="10"/>
      <c r="SH756" s="10"/>
      <c r="SI756" s="10"/>
      <c r="SJ756" s="10"/>
      <c r="SK756" s="10"/>
      <c r="SL756" s="10"/>
      <c r="SM756" s="10"/>
      <c r="SN756" s="10"/>
      <c r="SO756" s="10"/>
      <c r="SP756" s="10"/>
      <c r="SQ756" s="10"/>
      <c r="SR756" s="10"/>
      <c r="SS756" s="10"/>
      <c r="ST756" s="10"/>
      <c r="SU756" s="10"/>
      <c r="SV756" s="10"/>
      <c r="SW756" s="10"/>
      <c r="SX756" s="10"/>
      <c r="SY756" s="10"/>
      <c r="SZ756" s="10"/>
      <c r="TA756" s="10"/>
      <c r="TB756" s="10"/>
      <c r="TC756" s="10"/>
      <c r="TD756" s="10"/>
      <c r="TE756" s="10"/>
      <c r="TF756" s="10"/>
      <c r="TG756" s="10"/>
      <c r="TH756" s="10"/>
      <c r="TI756" s="10"/>
      <c r="TJ756" s="10"/>
      <c r="TK756" s="10"/>
      <c r="TL756" s="10"/>
      <c r="TM756" s="10"/>
      <c r="TN756" s="10"/>
      <c r="TO756" s="10"/>
      <c r="TP756" s="10"/>
      <c r="TQ756" s="10"/>
      <c r="TR756" s="10"/>
      <c r="TS756" s="10"/>
      <c r="TT756" s="10"/>
      <c r="TU756" s="10"/>
      <c r="TV756" s="10"/>
      <c r="TW756" s="10"/>
      <c r="TX756" s="10"/>
      <c r="TY756" s="10"/>
      <c r="TZ756" s="10"/>
      <c r="UA756" s="10"/>
      <c r="UB756" s="10"/>
      <c r="UC756" s="10"/>
      <c r="UD756" s="10"/>
      <c r="UE756" s="10"/>
      <c r="UF756" s="10"/>
      <c r="UG756" s="10"/>
      <c r="UH756" s="10"/>
      <c r="UI756" s="10"/>
      <c r="UJ756" s="10"/>
      <c r="UK756" s="10"/>
      <c r="UL756" s="10"/>
      <c r="UM756" s="10"/>
      <c r="UN756" s="10"/>
      <c r="UO756" s="10"/>
      <c r="UP756" s="10"/>
      <c r="UQ756" s="10"/>
      <c r="UR756" s="10"/>
      <c r="US756" s="10"/>
      <c r="UT756" s="10"/>
      <c r="UU756" s="10"/>
      <c r="UV756" s="10"/>
      <c r="UW756" s="10"/>
      <c r="UX756" s="10"/>
      <c r="UY756" s="10"/>
      <c r="UZ756" s="10"/>
      <c r="VA756" s="10"/>
      <c r="VB756" s="10"/>
      <c r="VC756" s="10"/>
      <c r="VD756" s="10"/>
      <c r="VE756" s="10"/>
      <c r="VF756" s="10"/>
      <c r="VG756" s="10"/>
      <c r="VH756" s="10"/>
      <c r="VI756" s="10"/>
      <c r="VJ756" s="10"/>
      <c r="VK756" s="10"/>
      <c r="VL756" s="10"/>
      <c r="VM756" s="10"/>
      <c r="VN756" s="10"/>
      <c r="VO756" s="10"/>
      <c r="VP756" s="10"/>
      <c r="VQ756" s="10"/>
      <c r="VR756" s="10"/>
      <c r="VS756" s="10"/>
      <c r="VT756" s="10"/>
      <c r="VU756" s="10"/>
      <c r="VV756" s="10"/>
      <c r="VW756" s="10"/>
      <c r="VX756" s="10"/>
      <c r="VY756" s="10"/>
      <c r="VZ756" s="10"/>
      <c r="WA756" s="10"/>
      <c r="WB756" s="10"/>
      <c r="WC756" s="10"/>
      <c r="WD756" s="10"/>
      <c r="WE756" s="10"/>
      <c r="WF756" s="10"/>
      <c r="WG756" s="10"/>
      <c r="WH756" s="10"/>
      <c r="WI756" s="10"/>
      <c r="WJ756" s="10"/>
      <c r="WK756" s="10"/>
      <c r="WL756" s="10"/>
      <c r="WM756" s="10"/>
      <c r="WN756" s="10"/>
      <c r="WO756" s="10"/>
      <c r="WP756" s="10"/>
      <c r="WQ756" s="10"/>
      <c r="WR756" s="10"/>
      <c r="WS756" s="10"/>
      <c r="WT756" s="10"/>
      <c r="WU756" s="10"/>
      <c r="WV756" s="10"/>
      <c r="WW756" s="10"/>
      <c r="WX756" s="10"/>
      <c r="WY756" s="10"/>
      <c r="WZ756" s="10"/>
      <c r="XA756" s="10"/>
      <c r="XB756" s="10"/>
      <c r="XC756" s="10"/>
      <c r="XD756" s="10"/>
      <c r="XE756" s="10"/>
      <c r="XF756" s="10"/>
      <c r="XG756" s="10"/>
      <c r="XH756" s="10"/>
      <c r="XI756" s="10"/>
      <c r="XJ756" s="10"/>
      <c r="XK756" s="10"/>
      <c r="XL756" s="10"/>
      <c r="XM756" s="10"/>
      <c r="XN756" s="10"/>
      <c r="XO756" s="10"/>
      <c r="XP756" s="10"/>
      <c r="XQ756" s="10"/>
      <c r="XR756" s="10"/>
      <c r="XS756" s="10"/>
      <c r="XT756" s="10"/>
      <c r="XU756" s="10"/>
      <c r="XV756" s="10"/>
      <c r="XW756" s="10"/>
      <c r="XX756" s="10"/>
      <c r="XY756" s="10"/>
      <c r="XZ756" s="10"/>
      <c r="YA756" s="10"/>
      <c r="YB756" s="10"/>
      <c r="YC756" s="10"/>
      <c r="YD756" s="10"/>
      <c r="YE756" s="10"/>
      <c r="YF756" s="10"/>
      <c r="YG756" s="10"/>
      <c r="YH756" s="10"/>
      <c r="YI756" s="10"/>
      <c r="YJ756" s="10"/>
      <c r="YK756" s="10"/>
      <c r="YL756" s="10"/>
      <c r="YM756" s="10"/>
      <c r="YN756" s="10"/>
      <c r="YO756" s="10"/>
      <c r="YP756" s="10"/>
      <c r="YQ756" s="10"/>
      <c r="YR756" s="10"/>
      <c r="YS756" s="10"/>
      <c r="YT756" s="10"/>
      <c r="YU756" s="10"/>
      <c r="YV756" s="10"/>
      <c r="YW756" s="10"/>
      <c r="YX756" s="10"/>
      <c r="YY756" s="10"/>
      <c r="YZ756" s="10"/>
      <c r="ZA756" s="10"/>
      <c r="ZB756" s="10"/>
      <c r="ZC756" s="10"/>
      <c r="ZD756" s="10"/>
      <c r="ZE756" s="10"/>
      <c r="ZF756" s="10"/>
      <c r="ZG756" s="10"/>
      <c r="ZH756" s="10"/>
      <c r="ZI756" s="10"/>
      <c r="ZJ756" s="10"/>
      <c r="ZK756" s="10"/>
      <c r="ZL756" s="10"/>
      <c r="ZM756" s="10"/>
      <c r="ZN756" s="10"/>
      <c r="ZO756" s="10"/>
      <c r="ZP756" s="10"/>
      <c r="ZQ756" s="10"/>
      <c r="ZR756" s="10"/>
      <c r="ZS756" s="10"/>
      <c r="ZT756" s="10"/>
      <c r="ZU756" s="10"/>
      <c r="ZV756" s="10"/>
      <c r="ZW756" s="10"/>
      <c r="ZX756" s="10"/>
      <c r="ZY756" s="10"/>
      <c r="ZZ756" s="10"/>
      <c r="AAA756" s="10"/>
      <c r="AAB756" s="10"/>
      <c r="AAC756" s="10"/>
      <c r="AAD756" s="10"/>
      <c r="AAE756" s="10"/>
      <c r="AAF756" s="10"/>
      <c r="AAG756" s="10"/>
      <c r="AAH756" s="10"/>
      <c r="AAI756" s="10"/>
      <c r="AAJ756" s="10"/>
      <c r="AAK756" s="10"/>
      <c r="AAL756" s="10"/>
      <c r="AAM756" s="10"/>
      <c r="AAN756" s="10"/>
      <c r="AAO756" s="10"/>
      <c r="AAP756" s="10"/>
      <c r="AAQ756" s="10"/>
      <c r="AAR756" s="10"/>
      <c r="AAS756" s="10"/>
      <c r="AAT756" s="10"/>
      <c r="AAU756" s="10"/>
      <c r="AAV756" s="10"/>
      <c r="AAW756" s="10"/>
      <c r="AAX756" s="10"/>
      <c r="AAY756" s="10"/>
      <c r="AAZ756" s="10"/>
      <c r="ABA756" s="10"/>
      <c r="ABB756" s="10"/>
      <c r="ABC756" s="10"/>
      <c r="ABD756" s="10"/>
      <c r="ABE756" s="10"/>
      <c r="ABF756" s="10"/>
      <c r="ABG756" s="10"/>
      <c r="ABH756" s="10"/>
      <c r="ABI756" s="10"/>
      <c r="ABJ756" s="10"/>
      <c r="ABK756" s="10"/>
      <c r="ABL756" s="10"/>
      <c r="ABM756" s="10"/>
      <c r="ABN756" s="10"/>
      <c r="ABO756" s="10"/>
      <c r="ABP756" s="10"/>
      <c r="ABQ756" s="10"/>
      <c r="ABR756" s="10"/>
      <c r="ABS756" s="10"/>
      <c r="ABT756" s="10"/>
      <c r="ABU756" s="10"/>
      <c r="ABV756" s="10"/>
      <c r="ABW756" s="10"/>
      <c r="ABX756" s="10"/>
      <c r="ABY756" s="10"/>
      <c r="ABZ756" s="10"/>
      <c r="ACA756" s="10"/>
      <c r="ACB756" s="10"/>
      <c r="ACC756" s="10"/>
      <c r="ACD756" s="10"/>
      <c r="ACE756" s="10"/>
      <c r="ACF756" s="10"/>
      <c r="ACG756" s="10"/>
      <c r="ACH756" s="10"/>
      <c r="ACI756" s="10"/>
      <c r="ACJ756" s="10"/>
      <c r="ACK756" s="10"/>
      <c r="ACL756" s="10"/>
      <c r="ACM756" s="10"/>
      <c r="ACN756" s="10"/>
      <c r="ACO756" s="10"/>
      <c r="ACP756" s="10"/>
      <c r="ACQ756" s="10"/>
      <c r="ACR756" s="10"/>
      <c r="ACS756" s="10"/>
      <c r="ACT756" s="10"/>
      <c r="ACU756" s="10"/>
      <c r="ACV756" s="10"/>
      <c r="ACW756" s="10"/>
      <c r="ACX756" s="10"/>
      <c r="ACY756" s="10"/>
      <c r="ACZ756" s="10"/>
      <c r="ADA756" s="10"/>
      <c r="ADB756" s="10"/>
      <c r="ADC756" s="10"/>
      <c r="ADD756" s="10"/>
      <c r="ADE756" s="10"/>
      <c r="ADF756" s="10"/>
      <c r="ADG756" s="10"/>
      <c r="ADH756" s="10"/>
      <c r="ADI756" s="10"/>
      <c r="ADJ756" s="10"/>
      <c r="ADK756" s="10"/>
      <c r="ADL756" s="10"/>
      <c r="ADM756" s="10"/>
      <c r="ADN756" s="10"/>
      <c r="ADO756" s="10"/>
      <c r="ADP756" s="10"/>
      <c r="ADQ756" s="10"/>
      <c r="ADR756" s="10"/>
      <c r="ADS756" s="10"/>
      <c r="ADT756" s="10"/>
      <c r="ADU756" s="10"/>
      <c r="ADV756" s="10"/>
      <c r="ADW756" s="10"/>
      <c r="ADX756" s="10"/>
      <c r="ADY756" s="10"/>
      <c r="ADZ756" s="10"/>
      <c r="AEA756" s="10"/>
      <c r="AEB756" s="10"/>
      <c r="AEC756" s="10"/>
      <c r="AED756" s="10"/>
      <c r="AEE756" s="10"/>
      <c r="AEF756" s="10"/>
      <c r="AEG756" s="10"/>
      <c r="AEH756" s="10"/>
      <c r="AEI756" s="10"/>
      <c r="AEJ756" s="10"/>
      <c r="AEK756" s="10"/>
      <c r="AEL756" s="10"/>
      <c r="AEM756" s="10"/>
      <c r="AEN756" s="10"/>
      <c r="AEO756" s="10"/>
      <c r="AEP756" s="10"/>
      <c r="AEQ756" s="10"/>
      <c r="AER756" s="10"/>
      <c r="AES756" s="10"/>
      <c r="AET756" s="10"/>
      <c r="AEU756" s="10"/>
      <c r="AEV756" s="10"/>
      <c r="AEW756" s="10"/>
      <c r="AEX756" s="10"/>
      <c r="AEY756" s="10"/>
      <c r="AEZ756" s="10"/>
      <c r="AFA756" s="10"/>
      <c r="AFB756" s="10"/>
      <c r="AFC756" s="10"/>
      <c r="AFD756" s="10"/>
      <c r="AFE756" s="10"/>
      <c r="AFF756" s="10"/>
      <c r="AFG756" s="10"/>
      <c r="AFH756" s="10"/>
      <c r="AFI756" s="10"/>
      <c r="AFJ756" s="10"/>
      <c r="AFK756" s="10"/>
      <c r="AFL756" s="10"/>
      <c r="AFM756" s="10"/>
      <c r="AFN756" s="10"/>
      <c r="AFO756" s="10"/>
      <c r="AFP756" s="10"/>
      <c r="AFQ756" s="10"/>
      <c r="AFR756" s="10"/>
      <c r="AFS756" s="10"/>
      <c r="AFT756" s="10"/>
      <c r="AFU756" s="10"/>
      <c r="AFV756" s="10"/>
      <c r="AFW756" s="10"/>
      <c r="AFX756" s="10"/>
      <c r="AFY756" s="10"/>
      <c r="AFZ756" s="10"/>
      <c r="AGA756" s="10"/>
      <c r="AGB756" s="10"/>
      <c r="AGC756" s="10"/>
      <c r="AGD756" s="10"/>
      <c r="AGE756" s="10"/>
      <c r="AGF756" s="10"/>
      <c r="AGG756" s="10"/>
      <c r="AGH756" s="10"/>
      <c r="AGI756" s="10"/>
      <c r="AGJ756" s="10"/>
      <c r="AGK756" s="10"/>
      <c r="AGL756" s="10"/>
      <c r="AGM756" s="10"/>
      <c r="AGN756" s="10"/>
      <c r="AGO756" s="10"/>
      <c r="AGP756" s="10"/>
      <c r="AGQ756" s="10"/>
      <c r="AGR756" s="10"/>
      <c r="AGS756" s="10"/>
      <c r="AGT756" s="10"/>
      <c r="AGU756" s="10"/>
      <c r="AGV756" s="10"/>
      <c r="AGW756" s="10"/>
      <c r="AGX756" s="10"/>
      <c r="AGY756" s="10"/>
      <c r="AGZ756" s="10"/>
      <c r="AHA756" s="10"/>
      <c r="AHB756" s="10"/>
      <c r="AHC756" s="10"/>
      <c r="AHD756" s="10"/>
      <c r="AHE756" s="10"/>
      <c r="AHF756" s="10"/>
      <c r="AHG756" s="10"/>
      <c r="AHH756" s="10"/>
      <c r="AHI756" s="10"/>
      <c r="AHJ756" s="10"/>
      <c r="AHK756" s="10"/>
      <c r="AHL756" s="10"/>
      <c r="AHM756" s="10"/>
      <c r="AHN756" s="10"/>
      <c r="AHO756" s="10"/>
      <c r="AHP756" s="10"/>
      <c r="AHQ756" s="10"/>
      <c r="AHR756" s="10"/>
      <c r="AHS756" s="10"/>
      <c r="AHT756" s="10"/>
      <c r="AHU756" s="10"/>
      <c r="AHV756" s="10"/>
      <c r="AHW756" s="10"/>
      <c r="AHX756" s="10"/>
      <c r="AHY756" s="10"/>
      <c r="AHZ756" s="10"/>
      <c r="AIA756" s="10"/>
      <c r="AIB756" s="10"/>
      <c r="AIC756" s="10"/>
      <c r="AID756" s="10"/>
      <c r="AIE756" s="10"/>
      <c r="AIF756" s="10"/>
      <c r="AIG756" s="10"/>
      <c r="AIH756" s="10"/>
      <c r="AII756" s="10"/>
      <c r="AIJ756" s="10"/>
      <c r="AIK756" s="10"/>
      <c r="AIL756" s="10"/>
      <c r="AIM756" s="10"/>
      <c r="AIN756" s="10"/>
      <c r="AIO756" s="10"/>
      <c r="AIP756" s="10"/>
      <c r="AIQ756" s="10"/>
      <c r="AIR756" s="10"/>
      <c r="AIS756" s="10"/>
      <c r="AIT756" s="10"/>
      <c r="AIU756" s="10"/>
      <c r="AIV756" s="10"/>
      <c r="AIW756" s="10"/>
      <c r="AIX756" s="10"/>
      <c r="AIY756" s="10"/>
      <c r="AIZ756" s="10"/>
      <c r="AJA756" s="10"/>
      <c r="AJB756" s="10"/>
      <c r="AJC756" s="10"/>
      <c r="AJD756" s="10"/>
      <c r="AJE756" s="10"/>
      <c r="AJF756" s="10"/>
      <c r="AJG756" s="10"/>
      <c r="AJH756" s="10"/>
      <c r="AJI756" s="10"/>
      <c r="AJJ756" s="10"/>
      <c r="AJK756" s="10"/>
      <c r="AJL756" s="10"/>
      <c r="AJM756" s="10"/>
      <c r="AJN756" s="10"/>
      <c r="AJO756" s="10"/>
      <c r="AJP756" s="10"/>
      <c r="AJQ756" s="10"/>
      <c r="AJR756" s="10"/>
      <c r="AJS756" s="10"/>
      <c r="AJT756" s="10"/>
      <c r="AJU756" s="10"/>
      <c r="AJV756" s="10"/>
      <c r="AJW756" s="10"/>
      <c r="AJX756" s="10"/>
      <c r="AJY756" s="10"/>
      <c r="AJZ756" s="10"/>
      <c r="AKA756" s="10"/>
      <c r="AKB756" s="10"/>
      <c r="AKC756" s="10"/>
      <c r="AKD756" s="10"/>
      <c r="AKE756" s="10"/>
      <c r="AKF756" s="10"/>
      <c r="AKG756" s="10"/>
      <c r="AKH756" s="10"/>
      <c r="AKI756" s="10"/>
      <c r="AKJ756" s="10"/>
      <c r="AKK756" s="10"/>
      <c r="AKL756" s="10"/>
      <c r="AKM756" s="10"/>
      <c r="AKN756" s="10"/>
      <c r="AKO756" s="10"/>
      <c r="AKP756" s="10"/>
      <c r="AKQ756" s="10"/>
      <c r="AKR756" s="10"/>
      <c r="AKS756" s="10"/>
      <c r="AKT756" s="10"/>
      <c r="AKU756" s="10"/>
      <c r="AKV756" s="10"/>
      <c r="AKW756" s="10"/>
      <c r="AKX756" s="10"/>
      <c r="AKY756" s="10"/>
      <c r="AKZ756" s="10"/>
      <c r="ALA756" s="10"/>
      <c r="ALB756" s="10"/>
      <c r="ALC756" s="10"/>
      <c r="ALD756" s="10"/>
      <c r="ALE756" s="10"/>
      <c r="ALF756" s="10"/>
      <c r="ALG756" s="10"/>
      <c r="ALH756" s="10"/>
      <c r="ALI756" s="10"/>
      <c r="ALJ756" s="10"/>
      <c r="ALK756" s="10"/>
      <c r="ALL756" s="10"/>
      <c r="ALM756" s="10"/>
      <c r="ALN756" s="10"/>
      <c r="ALO756" s="10"/>
      <c r="ALP756" s="10"/>
      <c r="ALQ756" s="10"/>
      <c r="ALR756" s="10"/>
      <c r="ALS756" s="10"/>
      <c r="ALT756" s="10"/>
      <c r="ALU756" s="10"/>
      <c r="ALV756" s="10"/>
      <c r="ALW756" s="10"/>
      <c r="ALX756" s="10"/>
      <c r="ALY756" s="10"/>
      <c r="ALZ756" s="10"/>
      <c r="AMA756" s="10"/>
      <c r="AMB756" s="10"/>
      <c r="AMC756" s="10"/>
      <c r="AMD756" s="10"/>
      <c r="AME756" s="10"/>
      <c r="AMF756" s="10"/>
      <c r="AMG756" s="10"/>
      <c r="AMH756" s="10"/>
      <c r="AMI756" s="10"/>
      <c r="AMJ756" s="10"/>
      <c r="AMK756" s="10"/>
      <c r="AML756" s="10"/>
      <c r="AMM756" s="10"/>
      <c r="AMN756" s="10"/>
      <c r="AMO756" s="10"/>
      <c r="AMP756" s="10"/>
      <c r="AMQ756" s="10"/>
      <c r="AMR756" s="10"/>
      <c r="AMS756" s="10"/>
      <c r="AMT756" s="10"/>
      <c r="AMU756" s="10"/>
      <c r="AMV756" s="10"/>
      <c r="AMW756" s="10"/>
      <c r="AMX756" s="10"/>
      <c r="AMY756" s="10"/>
      <c r="AMZ756" s="10"/>
      <c r="ANA756" s="10"/>
      <c r="ANB756" s="10"/>
      <c r="ANC756" s="10"/>
      <c r="AND756" s="10"/>
      <c r="ANE756" s="10"/>
      <c r="ANF756" s="10"/>
      <c r="ANG756" s="10"/>
      <c r="ANH756" s="10"/>
      <c r="ANI756" s="10"/>
      <c r="ANJ756" s="10"/>
      <c r="ANK756" s="10"/>
      <c r="ANL756" s="10"/>
      <c r="ANM756" s="10"/>
      <c r="ANN756" s="10"/>
      <c r="ANO756" s="10"/>
      <c r="ANP756" s="10"/>
      <c r="ANQ756" s="10"/>
      <c r="ANR756" s="10"/>
      <c r="ANS756" s="10"/>
      <c r="ANT756" s="10"/>
      <c r="ANU756" s="10"/>
      <c r="ANV756" s="10"/>
      <c r="ANW756" s="10"/>
      <c r="ANX756" s="10"/>
      <c r="ANY756" s="10"/>
      <c r="ANZ756" s="10"/>
      <c r="AOA756" s="10"/>
      <c r="AOB756" s="10"/>
      <c r="AOC756" s="10"/>
      <c r="AOD756" s="10"/>
      <c r="AOE756" s="10"/>
      <c r="AOF756" s="10"/>
      <c r="AOG756" s="10"/>
      <c r="AOH756" s="10"/>
      <c r="AOI756" s="10"/>
      <c r="AOJ756" s="10"/>
      <c r="AOK756" s="10"/>
      <c r="AOL756" s="10"/>
      <c r="AOM756" s="10"/>
      <c r="AON756" s="10"/>
      <c r="AOO756" s="10"/>
      <c r="AOP756" s="10"/>
      <c r="AOQ756" s="10"/>
      <c r="AOR756" s="10"/>
      <c r="AOS756" s="10"/>
      <c r="AOT756" s="10"/>
      <c r="AOU756" s="10"/>
      <c r="AOV756" s="10"/>
      <c r="AOW756" s="10"/>
      <c r="AOX756" s="10"/>
      <c r="AOY756" s="10"/>
      <c r="AOZ756" s="10"/>
      <c r="APA756" s="10"/>
      <c r="APB756" s="10"/>
      <c r="APC756" s="10"/>
      <c r="APD756" s="10"/>
      <c r="APE756" s="10"/>
      <c r="APF756" s="10"/>
      <c r="APG756" s="10"/>
      <c r="APH756" s="10"/>
      <c r="API756" s="10"/>
      <c r="APJ756" s="10"/>
      <c r="APK756" s="10"/>
      <c r="APL756" s="10"/>
      <c r="APM756" s="10"/>
      <c r="APN756" s="10"/>
      <c r="APO756" s="10"/>
      <c r="APP756" s="10"/>
      <c r="APQ756" s="10"/>
      <c r="APR756" s="10"/>
      <c r="APS756" s="10"/>
      <c r="APT756" s="10"/>
      <c r="APU756" s="10"/>
      <c r="APV756" s="10"/>
      <c r="APW756" s="10"/>
      <c r="APX756" s="10"/>
      <c r="APY756" s="10"/>
      <c r="APZ756" s="10"/>
      <c r="AQA756" s="10"/>
      <c r="AQB756" s="10"/>
      <c r="AQC756" s="10"/>
      <c r="AQD756" s="10"/>
      <c r="AQE756" s="10"/>
      <c r="AQF756" s="10"/>
      <c r="AQG756" s="10"/>
      <c r="AQH756" s="10"/>
      <c r="AQI756" s="10"/>
      <c r="AQJ756" s="10"/>
      <c r="AQK756" s="10"/>
      <c r="AQL756" s="10"/>
      <c r="AQM756" s="10"/>
      <c r="AQN756" s="10"/>
      <c r="AQO756" s="10"/>
      <c r="AQP756" s="10"/>
      <c r="AQQ756" s="10"/>
      <c r="AQR756" s="10"/>
      <c r="AQS756" s="10"/>
      <c r="AQT756" s="10"/>
      <c r="AQU756" s="10"/>
      <c r="AQV756" s="10"/>
      <c r="AQW756" s="10"/>
      <c r="AQX756" s="10"/>
      <c r="AQY756" s="10"/>
      <c r="AQZ756" s="10"/>
      <c r="ARA756" s="10"/>
      <c r="ARB756" s="10"/>
      <c r="ARC756" s="10"/>
      <c r="ARD756" s="10"/>
      <c r="ARE756" s="10"/>
      <c r="ARF756" s="10"/>
      <c r="ARG756" s="10"/>
      <c r="ARH756" s="10"/>
      <c r="ARI756" s="10"/>
      <c r="ARJ756" s="10"/>
      <c r="ARK756" s="10"/>
      <c r="ARL756" s="10"/>
      <c r="ARM756" s="10"/>
      <c r="ARN756" s="10"/>
      <c r="ARO756" s="10"/>
      <c r="ARP756" s="10"/>
      <c r="ARQ756" s="10"/>
      <c r="ARR756" s="10"/>
      <c r="ARS756" s="10"/>
      <c r="ART756" s="10"/>
      <c r="ARU756" s="10"/>
      <c r="ARV756" s="10"/>
      <c r="ARW756" s="10"/>
      <c r="ARX756" s="10"/>
      <c r="ARY756" s="10"/>
      <c r="ARZ756" s="10"/>
      <c r="ASA756" s="10"/>
      <c r="ASB756" s="10"/>
      <c r="ASC756" s="10"/>
      <c r="ASD756" s="10"/>
      <c r="ASE756" s="10"/>
      <c r="ASF756" s="10"/>
      <c r="ASG756" s="10"/>
      <c r="ASH756" s="10"/>
      <c r="ASI756" s="10"/>
      <c r="ASJ756" s="10"/>
      <c r="ASK756" s="10"/>
      <c r="ASL756" s="10"/>
      <c r="ASM756" s="10"/>
      <c r="ASN756" s="10"/>
      <c r="ASO756" s="10"/>
      <c r="ASP756" s="10"/>
      <c r="ASQ756" s="10"/>
      <c r="ASR756" s="10"/>
      <c r="ASS756" s="10"/>
      <c r="AST756" s="10"/>
      <c r="ASU756" s="10"/>
      <c r="ASV756" s="10"/>
      <c r="ASW756" s="10"/>
      <c r="ASX756" s="10"/>
      <c r="ASY756" s="10"/>
      <c r="ASZ756" s="10"/>
      <c r="ATA756" s="10"/>
      <c r="ATB756" s="10"/>
      <c r="ATC756" s="10"/>
      <c r="ATD756" s="10"/>
      <c r="ATE756" s="10"/>
      <c r="ATF756" s="10"/>
      <c r="ATG756" s="10"/>
      <c r="ATH756" s="10"/>
      <c r="ATI756" s="10"/>
      <c r="ATJ756" s="10"/>
      <c r="ATK756" s="10"/>
      <c r="ATL756" s="10"/>
      <c r="ATM756" s="10"/>
      <c r="ATN756" s="10"/>
      <c r="ATO756" s="10"/>
      <c r="ATP756" s="10"/>
      <c r="ATQ756" s="10"/>
      <c r="ATR756" s="10"/>
      <c r="ATS756" s="10"/>
      <c r="ATT756" s="10"/>
      <c r="ATU756" s="10"/>
      <c r="ATV756" s="10"/>
      <c r="ATW756" s="10"/>
      <c r="ATX756" s="10"/>
      <c r="ATY756" s="10"/>
      <c r="ATZ756" s="10"/>
      <c r="AUA756" s="10"/>
      <c r="AUB756" s="10"/>
      <c r="AUC756" s="10"/>
      <c r="AUD756" s="10"/>
      <c r="AUE756" s="10"/>
      <c r="AUF756" s="10"/>
      <c r="AUG756" s="10"/>
      <c r="AUH756" s="10"/>
      <c r="AUI756" s="10"/>
      <c r="AUJ756" s="10"/>
      <c r="AUK756" s="10"/>
      <c r="AUL756" s="10"/>
      <c r="AUM756" s="10"/>
      <c r="AUN756" s="10"/>
      <c r="AUO756" s="10"/>
      <c r="AUP756" s="10"/>
      <c r="AUQ756" s="10"/>
      <c r="AUR756" s="10"/>
      <c r="AUS756" s="10"/>
      <c r="AUT756" s="10"/>
      <c r="AUU756" s="10"/>
      <c r="AUV756" s="10"/>
      <c r="AUW756" s="10"/>
      <c r="AUX756" s="10"/>
      <c r="AUY756" s="10"/>
      <c r="AUZ756" s="10"/>
      <c r="AVA756" s="10"/>
      <c r="AVB756" s="10"/>
      <c r="AVC756" s="10"/>
      <c r="AVD756" s="10"/>
      <c r="AVE756" s="10"/>
      <c r="AVF756" s="10"/>
      <c r="AVG756" s="10"/>
      <c r="AVH756" s="10"/>
      <c r="AVI756" s="10"/>
      <c r="AVJ756" s="10"/>
      <c r="AVK756" s="10"/>
      <c r="AVL756" s="10"/>
      <c r="AVM756" s="10"/>
      <c r="AVN756" s="10"/>
      <c r="AVO756" s="10"/>
      <c r="AVP756" s="10"/>
      <c r="AVQ756" s="10"/>
      <c r="AVR756" s="10"/>
      <c r="AVS756" s="10"/>
      <c r="AVT756" s="10"/>
      <c r="AVU756" s="10"/>
      <c r="AVV756" s="10"/>
      <c r="AVW756" s="10"/>
      <c r="AVX756" s="10"/>
      <c r="AVY756" s="10"/>
      <c r="AVZ756" s="10"/>
      <c r="AWA756" s="10"/>
      <c r="AWB756" s="10"/>
      <c r="AWC756" s="10"/>
      <c r="AWD756" s="10"/>
      <c r="AWE756" s="10"/>
      <c r="AWF756" s="10"/>
      <c r="AWG756" s="10"/>
      <c r="AWH756" s="10"/>
      <c r="AWI756" s="10"/>
      <c r="AWJ756" s="10"/>
      <c r="AWK756" s="10"/>
      <c r="AWL756" s="10"/>
      <c r="AWM756" s="10"/>
      <c r="AWN756" s="10"/>
      <c r="AWO756" s="10"/>
      <c r="AWP756" s="10"/>
      <c r="AWQ756" s="10"/>
      <c r="AWR756" s="10"/>
      <c r="AWS756" s="10"/>
      <c r="AWT756" s="10"/>
      <c r="AWU756" s="10"/>
      <c r="AWV756" s="10"/>
      <c r="AWW756" s="10"/>
      <c r="AWX756" s="10"/>
      <c r="AWY756" s="10"/>
      <c r="AWZ756" s="10"/>
      <c r="AXA756" s="10"/>
      <c r="AXB756" s="10"/>
      <c r="AXC756" s="10"/>
      <c r="AXD756" s="10"/>
      <c r="AXE756" s="10"/>
      <c r="AXF756" s="10"/>
      <c r="AXG756" s="10"/>
      <c r="AXH756" s="10"/>
      <c r="AXI756" s="10"/>
      <c r="AXJ756" s="10"/>
      <c r="AXK756" s="10"/>
      <c r="AXL756" s="10"/>
      <c r="AXM756" s="10"/>
      <c r="AXN756" s="10"/>
      <c r="AXO756" s="10"/>
      <c r="AXP756" s="10"/>
      <c r="AXQ756" s="10"/>
      <c r="AXR756" s="10"/>
      <c r="AXS756" s="10"/>
      <c r="AXT756" s="10"/>
      <c r="AXU756" s="10"/>
      <c r="AXV756" s="10"/>
      <c r="AXW756" s="10"/>
      <c r="AXX756" s="10"/>
      <c r="AXY756" s="10"/>
      <c r="AXZ756" s="10"/>
      <c r="AYA756" s="10"/>
      <c r="AYB756" s="10"/>
      <c r="AYC756" s="10"/>
      <c r="AYD756" s="10"/>
      <c r="AYE756" s="10"/>
      <c r="AYF756" s="10"/>
      <c r="AYG756" s="10"/>
      <c r="AYH756" s="10"/>
      <c r="AYI756" s="10"/>
      <c r="AYJ756" s="10"/>
      <c r="AYK756" s="10"/>
      <c r="AYL756" s="10"/>
      <c r="AYM756" s="10"/>
      <c r="AYN756" s="10"/>
      <c r="AYO756" s="10"/>
      <c r="AYP756" s="10"/>
      <c r="AYQ756" s="10"/>
      <c r="AYR756" s="10"/>
      <c r="AYS756" s="10"/>
      <c r="AYT756" s="10"/>
      <c r="AYU756" s="10"/>
      <c r="AYV756" s="10"/>
      <c r="AYW756" s="10"/>
      <c r="AYX756" s="10"/>
      <c r="AYY756" s="10"/>
      <c r="AYZ756" s="10"/>
      <c r="AZA756" s="10"/>
      <c r="AZB756" s="10"/>
      <c r="AZC756" s="10"/>
      <c r="AZD756" s="10"/>
      <c r="AZE756" s="10"/>
      <c r="AZF756" s="10"/>
      <c r="AZG756" s="10"/>
      <c r="AZH756" s="10"/>
      <c r="AZI756" s="10"/>
      <c r="AZJ756" s="10"/>
      <c r="AZK756" s="10"/>
      <c r="AZL756" s="10"/>
      <c r="AZM756" s="10"/>
      <c r="AZN756" s="10"/>
      <c r="AZO756" s="10"/>
      <c r="AZP756" s="10"/>
      <c r="AZQ756" s="10"/>
      <c r="AZR756" s="10"/>
      <c r="AZS756" s="10"/>
      <c r="AZT756" s="10"/>
      <c r="AZU756" s="10"/>
      <c r="AZV756" s="10"/>
      <c r="AZW756" s="10"/>
      <c r="AZX756" s="10"/>
      <c r="AZY756" s="10"/>
      <c r="AZZ756" s="10"/>
      <c r="BAA756" s="10"/>
      <c r="BAB756" s="10"/>
      <c r="BAC756" s="10"/>
      <c r="BAD756" s="10"/>
      <c r="BAE756" s="10"/>
      <c r="BAF756" s="10"/>
      <c r="BAG756" s="10"/>
      <c r="BAH756" s="10"/>
      <c r="BAI756" s="10"/>
      <c r="BAJ756" s="10"/>
      <c r="BAK756" s="10"/>
      <c r="BAL756" s="10"/>
      <c r="BAM756" s="10"/>
      <c r="BAN756" s="10"/>
      <c r="BAO756" s="10"/>
      <c r="BAP756" s="10"/>
      <c r="BAQ756" s="10"/>
      <c r="BAR756" s="10"/>
      <c r="BAS756" s="10"/>
      <c r="BAT756" s="10"/>
      <c r="BAU756" s="10"/>
      <c r="BAV756" s="10"/>
      <c r="BAW756" s="10"/>
      <c r="BAX756" s="10"/>
      <c r="BAY756" s="10"/>
      <c r="BAZ756" s="10"/>
      <c r="BBA756" s="10"/>
      <c r="BBB756" s="10"/>
      <c r="BBC756" s="10"/>
      <c r="BBD756" s="10"/>
      <c r="BBE756" s="10"/>
      <c r="BBF756" s="10"/>
      <c r="BBG756" s="10"/>
      <c r="BBH756" s="10"/>
      <c r="BBI756" s="10"/>
      <c r="BBJ756" s="10"/>
      <c r="BBK756" s="10"/>
      <c r="BBL756" s="10"/>
      <c r="BBM756" s="10"/>
      <c r="BBN756" s="10"/>
      <c r="BBO756" s="10"/>
      <c r="BBP756" s="10"/>
      <c r="BBQ756" s="10"/>
      <c r="BBR756" s="10"/>
      <c r="BBS756" s="10"/>
      <c r="BBT756" s="10"/>
      <c r="BBU756" s="10"/>
      <c r="BBV756" s="10"/>
      <c r="BBW756" s="10"/>
      <c r="BBX756" s="10"/>
      <c r="BBY756" s="10"/>
      <c r="BBZ756" s="10"/>
      <c r="BCA756" s="10"/>
      <c r="BCB756" s="10"/>
      <c r="BCC756" s="10"/>
      <c r="BCD756" s="10"/>
      <c r="BCE756" s="10"/>
      <c r="BCF756" s="10"/>
      <c r="BCG756" s="10"/>
      <c r="BCH756" s="10"/>
      <c r="BCI756" s="10"/>
      <c r="BCJ756" s="10"/>
      <c r="BCK756" s="10"/>
      <c r="BCL756" s="10"/>
      <c r="BCM756" s="10"/>
      <c r="BCN756" s="10"/>
      <c r="BCO756" s="10"/>
      <c r="BCP756" s="10"/>
      <c r="BCQ756" s="10"/>
      <c r="BCR756" s="10"/>
      <c r="BCS756" s="10"/>
      <c r="BCT756" s="10"/>
      <c r="BCU756" s="10"/>
      <c r="BCV756" s="10"/>
      <c r="BCW756" s="10"/>
      <c r="BCX756" s="10"/>
      <c r="BCY756" s="10"/>
      <c r="BCZ756" s="10"/>
      <c r="BDA756" s="10"/>
      <c r="BDB756" s="10"/>
      <c r="BDC756" s="10"/>
      <c r="BDD756" s="10"/>
      <c r="BDE756" s="10"/>
      <c r="BDF756" s="10"/>
      <c r="BDG756" s="10"/>
      <c r="BDH756" s="10"/>
      <c r="BDI756" s="10"/>
      <c r="BDJ756" s="10"/>
      <c r="BDK756" s="10"/>
      <c r="BDL756" s="10"/>
      <c r="BDM756" s="10"/>
      <c r="BDN756" s="10"/>
      <c r="BDO756" s="10"/>
      <c r="BDP756" s="10"/>
      <c r="BDQ756" s="10"/>
      <c r="BDR756" s="10"/>
      <c r="BDS756" s="10"/>
      <c r="BDT756" s="10"/>
      <c r="BDU756" s="10"/>
      <c r="BDV756" s="10"/>
      <c r="BDW756" s="10"/>
      <c r="BDX756" s="10"/>
      <c r="BDY756" s="10"/>
      <c r="BDZ756" s="10"/>
      <c r="BEA756" s="10"/>
      <c r="BEB756" s="10"/>
      <c r="BEC756" s="10"/>
      <c r="BED756" s="10"/>
      <c r="BEE756" s="10"/>
      <c r="BEF756" s="10"/>
      <c r="BEG756" s="10"/>
      <c r="BEH756" s="10"/>
      <c r="BEI756" s="10"/>
      <c r="BEJ756" s="10"/>
      <c r="BEK756" s="10"/>
      <c r="BEL756" s="10"/>
      <c r="BEM756" s="10"/>
      <c r="BEN756" s="10"/>
      <c r="BEO756" s="10"/>
      <c r="BEP756" s="10"/>
      <c r="BEQ756" s="10"/>
      <c r="BER756" s="10"/>
      <c r="BES756" s="10"/>
      <c r="BET756" s="10"/>
      <c r="BEU756" s="10"/>
      <c r="BEV756" s="10"/>
      <c r="BEW756" s="10"/>
      <c r="BEX756" s="10"/>
      <c r="BEY756" s="10"/>
      <c r="BEZ756" s="10"/>
      <c r="BFA756" s="10"/>
      <c r="BFB756" s="10"/>
      <c r="BFC756" s="10"/>
      <c r="BFD756" s="10"/>
      <c r="BFE756" s="10"/>
      <c r="BFF756" s="10"/>
      <c r="BFG756" s="10"/>
      <c r="BFH756" s="10"/>
      <c r="BFI756" s="10"/>
      <c r="BFJ756" s="10"/>
      <c r="BFK756" s="10"/>
      <c r="BFL756" s="10"/>
      <c r="BFM756" s="10"/>
      <c r="BFN756" s="10"/>
      <c r="BFO756" s="10"/>
      <c r="BFP756" s="10"/>
      <c r="BFQ756" s="10"/>
      <c r="BFR756" s="10"/>
      <c r="BFS756" s="10"/>
      <c r="BFT756" s="10"/>
      <c r="BFU756" s="10"/>
      <c r="BFV756" s="10"/>
      <c r="BFW756" s="10"/>
      <c r="BFX756" s="10"/>
      <c r="BFY756" s="10"/>
      <c r="BFZ756" s="10"/>
      <c r="BGA756" s="10"/>
      <c r="BGB756" s="10"/>
      <c r="BGC756" s="10"/>
      <c r="BGD756" s="10"/>
      <c r="BGE756" s="10"/>
      <c r="BGF756" s="10"/>
      <c r="BGG756" s="10"/>
      <c r="BGH756" s="10"/>
      <c r="BGI756" s="10"/>
      <c r="BGJ756" s="10"/>
      <c r="BGK756" s="10"/>
      <c r="BGL756" s="10"/>
      <c r="BGM756" s="10"/>
      <c r="BGN756" s="10"/>
      <c r="BGO756" s="10"/>
      <c r="BGP756" s="10"/>
      <c r="BGQ756" s="10"/>
      <c r="BGR756" s="10"/>
      <c r="BGS756" s="10"/>
      <c r="BGT756" s="10"/>
      <c r="BGU756" s="10"/>
      <c r="BGV756" s="10"/>
      <c r="BGW756" s="10"/>
      <c r="BGX756" s="10"/>
      <c r="BGY756" s="10"/>
      <c r="BGZ756" s="10"/>
      <c r="BHA756" s="10"/>
      <c r="BHB756" s="10"/>
      <c r="BHC756" s="10"/>
      <c r="BHD756" s="10"/>
      <c r="BHE756" s="10"/>
      <c r="BHF756" s="10"/>
      <c r="BHG756" s="10"/>
      <c r="BHH756" s="10"/>
      <c r="BHI756" s="10"/>
      <c r="BHJ756" s="10"/>
      <c r="BHK756" s="10"/>
      <c r="BHL756" s="10"/>
      <c r="BHM756" s="10"/>
      <c r="BHN756" s="10"/>
      <c r="BHO756" s="10"/>
      <c r="BHP756" s="10"/>
      <c r="BHQ756" s="10"/>
      <c r="BHR756" s="10"/>
      <c r="BHS756" s="10"/>
      <c r="BHT756" s="10"/>
      <c r="BHU756" s="10"/>
      <c r="BHV756" s="10"/>
      <c r="BHW756" s="10"/>
      <c r="BHX756" s="10"/>
      <c r="BHY756" s="10"/>
      <c r="BHZ756" s="10"/>
      <c r="BIA756" s="10"/>
      <c r="BIB756" s="10"/>
      <c r="BIC756" s="10"/>
      <c r="BID756" s="10"/>
      <c r="BIE756" s="10"/>
      <c r="BIF756" s="10"/>
      <c r="BIG756" s="10"/>
      <c r="BIH756" s="10"/>
      <c r="BII756" s="10"/>
      <c r="BIJ756" s="10"/>
      <c r="BIK756" s="10"/>
      <c r="BIL756" s="10"/>
      <c r="BIM756" s="10"/>
      <c r="BIN756" s="10"/>
      <c r="BIO756" s="10"/>
      <c r="BIP756" s="10"/>
      <c r="BIQ756" s="10"/>
      <c r="BIR756" s="10"/>
      <c r="BIS756" s="10"/>
      <c r="BIT756" s="10"/>
      <c r="BIU756" s="10"/>
      <c r="BIV756" s="10"/>
      <c r="BIW756" s="10"/>
      <c r="BIX756" s="10"/>
      <c r="BIY756" s="10"/>
      <c r="BIZ756" s="10"/>
      <c r="BJA756" s="10"/>
      <c r="BJB756" s="10"/>
      <c r="BJC756" s="10"/>
      <c r="BJD756" s="10"/>
      <c r="BJE756" s="10"/>
      <c r="BJF756" s="10"/>
      <c r="BJG756" s="10"/>
      <c r="BJH756" s="10"/>
      <c r="BJI756" s="10"/>
      <c r="BJJ756" s="10"/>
      <c r="BJK756" s="10"/>
      <c r="BJL756" s="10"/>
      <c r="BJM756" s="10"/>
      <c r="BJN756" s="10"/>
      <c r="BJO756" s="10"/>
      <c r="BJP756" s="10"/>
      <c r="BJQ756" s="10"/>
      <c r="BJR756" s="10"/>
      <c r="BJS756" s="10"/>
      <c r="BJT756" s="10"/>
      <c r="BJU756" s="10"/>
      <c r="BJV756" s="10"/>
      <c r="BJW756" s="10"/>
      <c r="BJX756" s="10"/>
      <c r="BJY756" s="10"/>
      <c r="BJZ756" s="10"/>
      <c r="BKA756" s="10"/>
      <c r="BKB756" s="10"/>
      <c r="BKC756" s="10"/>
      <c r="BKD756" s="10"/>
      <c r="BKE756" s="10"/>
      <c r="BKF756" s="10"/>
      <c r="BKG756" s="10"/>
      <c r="BKH756" s="10"/>
      <c r="BKI756" s="10"/>
      <c r="BKJ756" s="10"/>
      <c r="BKK756" s="10"/>
      <c r="BKL756" s="10"/>
      <c r="BKM756" s="10"/>
      <c r="BKN756" s="10"/>
      <c r="BKO756" s="10"/>
      <c r="BKP756" s="10"/>
      <c r="BKQ756" s="10"/>
      <c r="BKR756" s="10"/>
      <c r="BKS756" s="10"/>
      <c r="BKT756" s="10"/>
      <c r="BKU756" s="10"/>
      <c r="BKV756" s="10"/>
      <c r="BKW756" s="10"/>
      <c r="BKX756" s="10"/>
      <c r="BKY756" s="10"/>
      <c r="BKZ756" s="10"/>
      <c r="BLA756" s="10"/>
      <c r="BLB756" s="10"/>
      <c r="BLC756" s="10"/>
      <c r="BLD756" s="10"/>
      <c r="BLE756" s="10"/>
      <c r="BLF756" s="10"/>
      <c r="BLG756" s="10"/>
      <c r="BLH756" s="10"/>
      <c r="BLI756" s="10"/>
      <c r="BLJ756" s="10"/>
      <c r="BLK756" s="10"/>
      <c r="BLL756" s="10"/>
      <c r="BLM756" s="10"/>
      <c r="BLN756" s="10"/>
      <c r="BLO756" s="10"/>
      <c r="BLP756" s="10"/>
      <c r="BLQ756" s="10"/>
      <c r="BLR756" s="10"/>
      <c r="BLS756" s="10"/>
      <c r="BLT756" s="10"/>
      <c r="BLU756" s="10"/>
      <c r="BLV756" s="10"/>
      <c r="BLW756" s="10"/>
      <c r="BLX756" s="10"/>
      <c r="BLY756" s="10"/>
      <c r="BLZ756" s="10"/>
      <c r="BMA756" s="10"/>
      <c r="BMB756" s="10"/>
      <c r="BMC756" s="10"/>
      <c r="BMD756" s="10"/>
      <c r="BME756" s="10"/>
      <c r="BMF756" s="10"/>
      <c r="BMG756" s="10"/>
      <c r="BMH756" s="10"/>
      <c r="BMI756" s="10"/>
      <c r="BMJ756" s="10"/>
      <c r="BMK756" s="10"/>
      <c r="BML756" s="10"/>
      <c r="BMM756" s="10"/>
      <c r="BMN756" s="10"/>
      <c r="BMO756" s="10"/>
      <c r="BMP756" s="10"/>
      <c r="BMQ756" s="10"/>
      <c r="BMR756" s="10"/>
      <c r="BMS756" s="10"/>
      <c r="BMT756" s="10"/>
      <c r="BMU756" s="10"/>
      <c r="BMV756" s="10"/>
      <c r="BMW756" s="10"/>
      <c r="BMX756" s="10"/>
      <c r="BMY756" s="10"/>
      <c r="BMZ756" s="10"/>
      <c r="BNA756" s="10"/>
      <c r="BNB756" s="10"/>
      <c r="BNC756" s="10"/>
      <c r="BND756" s="10"/>
      <c r="BNE756" s="10"/>
      <c r="BNF756" s="10"/>
      <c r="BNG756" s="10"/>
      <c r="BNH756" s="10"/>
      <c r="BNI756" s="10"/>
      <c r="BNJ756" s="10"/>
      <c r="BNK756" s="10"/>
      <c r="BNL756" s="10"/>
      <c r="BNM756" s="10"/>
      <c r="BNN756" s="10"/>
      <c r="BNO756" s="10"/>
      <c r="BNP756" s="10"/>
      <c r="BNQ756" s="10"/>
      <c r="BNR756" s="10"/>
      <c r="BNS756" s="10"/>
      <c r="BNT756" s="10"/>
      <c r="BNU756" s="10"/>
      <c r="BNV756" s="10"/>
      <c r="BNW756" s="10"/>
      <c r="BNX756" s="10"/>
      <c r="BNY756" s="10"/>
      <c r="BNZ756" s="10"/>
      <c r="BOA756" s="10"/>
      <c r="BOB756" s="10"/>
      <c r="BOC756" s="10"/>
      <c r="BOD756" s="10"/>
      <c r="BOE756" s="10"/>
      <c r="BOF756" s="10"/>
      <c r="BOG756" s="10"/>
      <c r="BOH756" s="10"/>
      <c r="BOI756" s="10"/>
      <c r="BOJ756" s="10"/>
      <c r="BOK756" s="10"/>
      <c r="BOL756" s="10"/>
      <c r="BOM756" s="10"/>
      <c r="BON756" s="10"/>
      <c r="BOO756" s="10"/>
      <c r="BOP756" s="10"/>
      <c r="BOQ756" s="10"/>
      <c r="BOR756" s="10"/>
      <c r="BOS756" s="10"/>
      <c r="BOT756" s="10"/>
      <c r="BOU756" s="10"/>
      <c r="BOV756" s="10"/>
      <c r="BOW756" s="10"/>
      <c r="BOX756" s="10"/>
      <c r="BOY756" s="10"/>
      <c r="BOZ756" s="10"/>
      <c r="BPA756" s="10"/>
      <c r="BPB756" s="10"/>
      <c r="BPC756" s="10"/>
      <c r="BPD756" s="10"/>
      <c r="BPE756" s="10"/>
      <c r="BPF756" s="10"/>
      <c r="BPG756" s="10"/>
      <c r="BPH756" s="10"/>
      <c r="BPI756" s="10"/>
      <c r="BPJ756" s="10"/>
      <c r="BPK756" s="10"/>
      <c r="BPL756" s="10"/>
      <c r="BPM756" s="10"/>
      <c r="BPN756" s="10"/>
      <c r="BPO756" s="10"/>
      <c r="BPP756" s="10"/>
      <c r="BPQ756" s="10"/>
      <c r="BPR756" s="10"/>
      <c r="BPS756" s="10"/>
      <c r="BPT756" s="10"/>
      <c r="BPU756" s="10"/>
      <c r="BPV756" s="10"/>
      <c r="BPW756" s="10"/>
      <c r="BPX756" s="10"/>
      <c r="BPY756" s="10"/>
      <c r="BPZ756" s="10"/>
      <c r="BQA756" s="10"/>
      <c r="BQB756" s="10"/>
      <c r="BQC756" s="10"/>
      <c r="BQD756" s="10"/>
      <c r="BQE756" s="10"/>
      <c r="BQF756" s="10"/>
      <c r="BQG756" s="10"/>
      <c r="BQH756" s="10"/>
      <c r="BQI756" s="10"/>
      <c r="BQJ756" s="10"/>
      <c r="BQK756" s="10"/>
      <c r="BQL756" s="10"/>
      <c r="BQM756" s="10"/>
      <c r="BQN756" s="10"/>
      <c r="BQO756" s="10"/>
      <c r="BQP756" s="10"/>
      <c r="BQQ756" s="10"/>
      <c r="BQR756" s="10"/>
      <c r="BQS756" s="10"/>
      <c r="BQT756" s="10"/>
      <c r="BQU756" s="10"/>
      <c r="BQV756" s="10"/>
      <c r="BQW756" s="10"/>
      <c r="BQX756" s="10"/>
      <c r="BQY756" s="10"/>
      <c r="BQZ756" s="10"/>
      <c r="BRA756" s="10"/>
      <c r="BRB756" s="10"/>
      <c r="BRC756" s="10"/>
      <c r="BRD756" s="10"/>
      <c r="BRE756" s="10"/>
      <c r="BRF756" s="10"/>
      <c r="BRG756" s="10"/>
      <c r="BRH756" s="10"/>
      <c r="BRI756" s="10"/>
      <c r="BRJ756" s="10"/>
      <c r="BRK756" s="10"/>
      <c r="BRL756" s="10"/>
      <c r="BRM756" s="10"/>
      <c r="BRN756" s="10"/>
      <c r="BRO756" s="10"/>
      <c r="BRP756" s="10"/>
      <c r="BRQ756" s="10"/>
      <c r="BRR756" s="10"/>
      <c r="BRS756" s="10"/>
      <c r="BRT756" s="10"/>
      <c r="BRU756" s="10"/>
      <c r="BRV756" s="10"/>
      <c r="BRW756" s="10"/>
      <c r="BRX756" s="10"/>
      <c r="BRY756" s="10"/>
      <c r="BRZ756" s="10"/>
      <c r="BSA756" s="10"/>
      <c r="BSB756" s="10"/>
      <c r="BSC756" s="10"/>
      <c r="BSD756" s="10"/>
      <c r="BSE756" s="10"/>
      <c r="BSF756" s="10"/>
      <c r="BSG756" s="10"/>
      <c r="BSH756" s="10"/>
      <c r="BSI756" s="10"/>
      <c r="BSJ756" s="10"/>
      <c r="BSK756" s="10"/>
      <c r="BSL756" s="10"/>
      <c r="BSM756" s="10"/>
      <c r="BSN756" s="10"/>
      <c r="BSO756" s="10"/>
      <c r="BSP756" s="10"/>
      <c r="BSQ756" s="10"/>
      <c r="BSR756" s="10"/>
      <c r="BSS756" s="10"/>
      <c r="BST756" s="10"/>
      <c r="BSU756" s="10"/>
      <c r="BSV756" s="10"/>
      <c r="BSW756" s="10"/>
      <c r="BSX756" s="10"/>
      <c r="BSY756" s="10"/>
      <c r="BSZ756" s="10"/>
      <c r="BTA756" s="10"/>
      <c r="BTB756" s="10"/>
      <c r="BTC756" s="10"/>
      <c r="BTD756" s="10"/>
      <c r="BTE756" s="10"/>
      <c r="BTF756" s="10"/>
      <c r="BTG756" s="10"/>
      <c r="BTH756" s="10"/>
      <c r="BTI756" s="10"/>
      <c r="BTJ756" s="10"/>
      <c r="BTK756" s="10"/>
      <c r="BTL756" s="10"/>
      <c r="BTM756" s="10"/>
      <c r="BTN756" s="10"/>
      <c r="BTO756" s="10"/>
      <c r="BTP756" s="10"/>
      <c r="BTQ756" s="10"/>
      <c r="BTR756" s="10"/>
      <c r="BTS756" s="10"/>
      <c r="BTT756" s="10"/>
      <c r="BTU756" s="10"/>
      <c r="BTV756" s="10"/>
      <c r="BTW756" s="10"/>
      <c r="BTX756" s="10"/>
      <c r="BTY756" s="10"/>
      <c r="BTZ756" s="10"/>
      <c r="BUA756" s="10"/>
      <c r="BUB756" s="10"/>
      <c r="BUC756" s="10"/>
      <c r="BUD756" s="10"/>
      <c r="BUE756" s="10"/>
      <c r="BUF756" s="10"/>
      <c r="BUG756" s="10"/>
      <c r="BUH756" s="10"/>
      <c r="BUI756" s="10"/>
      <c r="BUJ756" s="10"/>
      <c r="BUK756" s="10"/>
      <c r="BUL756" s="10"/>
      <c r="BUM756" s="10"/>
      <c r="BUN756" s="10"/>
      <c r="BUO756" s="10"/>
      <c r="BUP756" s="10"/>
      <c r="BUQ756" s="10"/>
      <c r="BUR756" s="10"/>
      <c r="BUS756" s="10"/>
      <c r="BUT756" s="10"/>
      <c r="BUU756" s="10"/>
      <c r="BUV756" s="10"/>
      <c r="BUW756" s="10"/>
      <c r="BUX756" s="10"/>
      <c r="BUY756" s="10"/>
      <c r="BUZ756" s="10"/>
      <c r="BVA756" s="10"/>
      <c r="BVB756" s="10"/>
      <c r="BVC756" s="10"/>
      <c r="BVD756" s="10"/>
      <c r="BVE756" s="10"/>
      <c r="BVF756" s="10"/>
      <c r="BVG756" s="10"/>
      <c r="BVH756" s="10"/>
      <c r="BVI756" s="10"/>
      <c r="BVJ756" s="10"/>
      <c r="BVK756" s="10"/>
      <c r="BVL756" s="10"/>
      <c r="BVM756" s="10"/>
      <c r="BVN756" s="10"/>
      <c r="BVO756" s="10"/>
      <c r="BVP756" s="10"/>
      <c r="BVQ756" s="10"/>
      <c r="BVR756" s="10"/>
      <c r="BVS756" s="10"/>
      <c r="BVT756" s="10"/>
      <c r="BVU756" s="10"/>
      <c r="BVV756" s="10"/>
      <c r="BVW756" s="10"/>
      <c r="BVX756" s="10"/>
      <c r="BVY756" s="10"/>
      <c r="BVZ756" s="10"/>
      <c r="BWA756" s="10"/>
      <c r="BWB756" s="10"/>
      <c r="BWC756" s="10"/>
      <c r="BWD756" s="10"/>
      <c r="BWE756" s="10"/>
      <c r="BWF756" s="10"/>
      <c r="BWG756" s="10"/>
      <c r="BWH756" s="10"/>
      <c r="BWI756" s="10"/>
      <c r="BWJ756" s="10"/>
      <c r="BWK756" s="10"/>
      <c r="BWL756" s="10"/>
      <c r="BWM756" s="10"/>
      <c r="BWN756" s="10"/>
      <c r="BWO756" s="10"/>
      <c r="BWP756" s="10"/>
      <c r="BWQ756" s="10"/>
      <c r="BWR756" s="10"/>
      <c r="BWS756" s="10"/>
      <c r="BWT756" s="10"/>
      <c r="BWU756" s="10"/>
      <c r="BWV756" s="10"/>
      <c r="BWW756" s="10"/>
      <c r="BWX756" s="10"/>
      <c r="BWY756" s="10"/>
      <c r="BWZ756" s="10"/>
      <c r="BXA756" s="10"/>
      <c r="BXB756" s="10"/>
      <c r="BXC756" s="10"/>
      <c r="BXD756" s="10"/>
      <c r="BXE756" s="10"/>
      <c r="BXF756" s="10"/>
      <c r="BXG756" s="10"/>
      <c r="BXH756" s="10"/>
      <c r="BXI756" s="10"/>
      <c r="BXJ756" s="10"/>
      <c r="BXK756" s="10"/>
      <c r="BXL756" s="10"/>
      <c r="BXM756" s="10"/>
      <c r="BXN756" s="10"/>
      <c r="BXO756" s="10"/>
      <c r="BXP756" s="10"/>
      <c r="BXQ756" s="10"/>
      <c r="BXR756" s="10"/>
      <c r="BXS756" s="10"/>
      <c r="BXT756" s="10"/>
      <c r="BXU756" s="10"/>
      <c r="BXV756" s="10"/>
      <c r="BXW756" s="10"/>
      <c r="BXX756" s="10"/>
      <c r="BXY756" s="10"/>
      <c r="BXZ756" s="10"/>
      <c r="BYA756" s="10"/>
      <c r="BYB756" s="10"/>
      <c r="BYC756" s="10"/>
      <c r="BYD756" s="10"/>
      <c r="BYE756" s="10"/>
      <c r="BYF756" s="10"/>
      <c r="BYG756" s="10"/>
      <c r="BYH756" s="10"/>
      <c r="BYI756" s="10"/>
      <c r="BYJ756" s="10"/>
      <c r="BYK756" s="10"/>
      <c r="BYL756" s="10"/>
      <c r="BYM756" s="10"/>
      <c r="BYN756" s="10"/>
      <c r="BYO756" s="10"/>
      <c r="BYP756" s="10"/>
      <c r="BYQ756" s="10"/>
      <c r="BYR756" s="10"/>
      <c r="BYS756" s="10"/>
      <c r="BYT756" s="10"/>
      <c r="BYU756" s="10"/>
      <c r="BYV756" s="10"/>
      <c r="BYW756" s="10"/>
      <c r="BYX756" s="10"/>
      <c r="BYY756" s="10"/>
      <c r="BYZ756" s="10"/>
      <c r="BZA756" s="10"/>
      <c r="BZB756" s="10"/>
      <c r="BZC756" s="10"/>
      <c r="BZD756" s="10"/>
      <c r="BZE756" s="10"/>
      <c r="BZF756" s="10"/>
      <c r="BZG756" s="10"/>
      <c r="BZH756" s="10"/>
      <c r="BZI756" s="10"/>
      <c r="BZJ756" s="10"/>
      <c r="BZK756" s="10"/>
      <c r="BZL756" s="10"/>
      <c r="BZM756" s="10"/>
      <c r="BZN756" s="10"/>
      <c r="BZO756" s="10"/>
      <c r="BZP756" s="10"/>
      <c r="BZQ756" s="10"/>
      <c r="BZR756" s="10"/>
      <c r="BZS756" s="10"/>
      <c r="BZT756" s="10"/>
      <c r="BZU756" s="10"/>
      <c r="BZV756" s="10"/>
      <c r="BZW756" s="10"/>
      <c r="BZX756" s="10"/>
      <c r="BZY756" s="10"/>
      <c r="BZZ756" s="10"/>
      <c r="CAA756" s="10"/>
      <c r="CAB756" s="10"/>
      <c r="CAC756" s="10"/>
      <c r="CAD756" s="10"/>
      <c r="CAE756" s="10"/>
      <c r="CAF756" s="10"/>
      <c r="CAG756" s="10"/>
      <c r="CAH756" s="10"/>
      <c r="CAI756" s="10"/>
      <c r="CAJ756" s="10"/>
      <c r="CAK756" s="10"/>
      <c r="CAL756" s="10"/>
      <c r="CAM756" s="10"/>
      <c r="CAN756" s="10"/>
      <c r="CAO756" s="10"/>
      <c r="CAP756" s="10"/>
      <c r="CAQ756" s="10"/>
      <c r="CAR756" s="10"/>
      <c r="CAS756" s="10"/>
      <c r="CAT756" s="10"/>
      <c r="CAU756" s="10"/>
      <c r="CAV756" s="10"/>
      <c r="CAW756" s="10"/>
      <c r="CAX756" s="10"/>
      <c r="CAY756" s="10"/>
      <c r="CAZ756" s="10"/>
      <c r="CBA756" s="10"/>
      <c r="CBB756" s="10"/>
      <c r="CBC756" s="10"/>
      <c r="CBD756" s="10"/>
      <c r="CBE756" s="10"/>
      <c r="CBF756" s="10"/>
      <c r="CBG756" s="10"/>
      <c r="CBH756" s="10"/>
      <c r="CBI756" s="10"/>
      <c r="CBJ756" s="10"/>
      <c r="CBK756" s="10"/>
      <c r="CBL756" s="10"/>
      <c r="CBM756" s="10"/>
      <c r="CBN756" s="10"/>
      <c r="CBO756" s="10"/>
      <c r="CBP756" s="10"/>
      <c r="CBQ756" s="10"/>
      <c r="CBR756" s="10"/>
      <c r="CBS756" s="10"/>
      <c r="CBT756" s="10"/>
      <c r="CBU756" s="10"/>
      <c r="CBV756" s="10"/>
      <c r="CBW756" s="10"/>
      <c r="CBX756" s="10"/>
      <c r="CBY756" s="10"/>
      <c r="CBZ756" s="10"/>
      <c r="CCA756" s="10"/>
      <c r="CCB756" s="10"/>
      <c r="CCC756" s="10"/>
      <c r="CCD756" s="10"/>
      <c r="CCE756" s="10"/>
      <c r="CCF756" s="10"/>
      <c r="CCG756" s="10"/>
      <c r="CCH756" s="10"/>
      <c r="CCI756" s="10"/>
      <c r="CCJ756" s="10"/>
      <c r="CCK756" s="10"/>
      <c r="CCL756" s="10"/>
      <c r="CCM756" s="10"/>
      <c r="CCN756" s="10"/>
      <c r="CCO756" s="10"/>
      <c r="CCP756" s="10"/>
      <c r="CCQ756" s="10"/>
      <c r="CCR756" s="10"/>
      <c r="CCS756" s="10"/>
      <c r="CCT756" s="10"/>
      <c r="CCU756" s="10"/>
      <c r="CCV756" s="10"/>
      <c r="CCW756" s="10"/>
      <c r="CCX756" s="10"/>
      <c r="CCY756" s="10"/>
      <c r="CCZ756" s="10"/>
      <c r="CDA756" s="10"/>
      <c r="CDB756" s="10"/>
      <c r="CDC756" s="10"/>
      <c r="CDD756" s="10"/>
      <c r="CDE756" s="10"/>
      <c r="CDF756" s="10"/>
      <c r="CDG756" s="10"/>
      <c r="CDH756" s="10"/>
      <c r="CDI756" s="10"/>
      <c r="CDJ756" s="10"/>
      <c r="CDK756" s="10"/>
      <c r="CDL756" s="10"/>
      <c r="CDM756" s="10"/>
      <c r="CDN756" s="10"/>
      <c r="CDO756" s="10"/>
      <c r="CDP756" s="10"/>
      <c r="CDQ756" s="10"/>
      <c r="CDR756" s="10"/>
      <c r="CDS756" s="10"/>
      <c r="CDT756" s="10"/>
      <c r="CDU756" s="10"/>
      <c r="CDV756" s="10"/>
      <c r="CDW756" s="10"/>
      <c r="CDX756" s="10"/>
      <c r="CDY756" s="10"/>
      <c r="CDZ756" s="10"/>
      <c r="CEA756" s="10"/>
      <c r="CEB756" s="10"/>
      <c r="CEC756" s="10"/>
      <c r="CED756" s="10"/>
      <c r="CEE756" s="10"/>
      <c r="CEF756" s="10"/>
      <c r="CEG756" s="10"/>
      <c r="CEH756" s="10"/>
      <c r="CEI756" s="10"/>
      <c r="CEJ756" s="10"/>
      <c r="CEK756" s="10"/>
      <c r="CEL756" s="10"/>
      <c r="CEM756" s="10"/>
      <c r="CEN756" s="10"/>
      <c r="CEO756" s="10"/>
      <c r="CEP756" s="10"/>
      <c r="CEQ756" s="10"/>
      <c r="CER756" s="10"/>
      <c r="CES756" s="10"/>
      <c r="CET756" s="10"/>
      <c r="CEU756" s="10"/>
      <c r="CEV756" s="10"/>
      <c r="CEW756" s="10"/>
      <c r="CEX756" s="10"/>
      <c r="CEY756" s="10"/>
      <c r="CEZ756" s="10"/>
      <c r="CFA756" s="10"/>
      <c r="CFB756" s="10"/>
      <c r="CFC756" s="10"/>
      <c r="CFD756" s="10"/>
      <c r="CFE756" s="10"/>
      <c r="CFF756" s="10"/>
      <c r="CFG756" s="10"/>
      <c r="CFH756" s="10"/>
      <c r="CFI756" s="10"/>
      <c r="CFJ756" s="10"/>
      <c r="CFK756" s="10"/>
      <c r="CFL756" s="10"/>
      <c r="CFM756" s="10"/>
      <c r="CFN756" s="10"/>
      <c r="CFO756" s="10"/>
      <c r="CFP756" s="10"/>
      <c r="CFQ756" s="10"/>
      <c r="CFR756" s="10"/>
      <c r="CFS756" s="10"/>
      <c r="CFT756" s="10"/>
      <c r="CFU756" s="10"/>
      <c r="CFV756" s="10"/>
      <c r="CFW756" s="10"/>
      <c r="CFX756" s="10"/>
      <c r="CFY756" s="10"/>
      <c r="CFZ756" s="10"/>
      <c r="CGA756" s="10"/>
      <c r="CGB756" s="10"/>
      <c r="CGC756" s="10"/>
      <c r="CGD756" s="10"/>
      <c r="CGE756" s="10"/>
      <c r="CGF756" s="10"/>
      <c r="CGG756" s="10"/>
      <c r="CGH756" s="10"/>
      <c r="CGI756" s="10"/>
      <c r="CGJ756" s="10"/>
      <c r="CGK756" s="10"/>
      <c r="CGL756" s="10"/>
      <c r="CGM756" s="10"/>
      <c r="CGN756" s="10"/>
      <c r="CGO756" s="10"/>
      <c r="CGP756" s="10"/>
      <c r="CGQ756" s="10"/>
      <c r="CGR756" s="10"/>
      <c r="CGS756" s="10"/>
      <c r="CGT756" s="10"/>
      <c r="CGU756" s="10"/>
      <c r="CGV756" s="10"/>
      <c r="CGW756" s="10"/>
      <c r="CGX756" s="10"/>
      <c r="CGY756" s="10"/>
      <c r="CGZ756" s="10"/>
      <c r="CHA756" s="10"/>
      <c r="CHB756" s="10"/>
      <c r="CHC756" s="10"/>
      <c r="CHD756" s="10"/>
      <c r="CHE756" s="10"/>
      <c r="CHF756" s="10"/>
      <c r="CHG756" s="10"/>
      <c r="CHH756" s="10"/>
      <c r="CHI756" s="10"/>
      <c r="CHJ756" s="10"/>
      <c r="CHK756" s="10"/>
      <c r="CHL756" s="10"/>
      <c r="CHM756" s="10"/>
      <c r="CHN756" s="10"/>
      <c r="CHO756" s="10"/>
      <c r="CHP756" s="10"/>
      <c r="CHQ756" s="10"/>
      <c r="CHR756" s="10"/>
      <c r="CHS756" s="10"/>
      <c r="CHT756" s="10"/>
      <c r="CHU756" s="10"/>
      <c r="CHV756" s="10"/>
      <c r="CHW756" s="10"/>
      <c r="CHX756" s="10"/>
      <c r="CHY756" s="10"/>
      <c r="CHZ756" s="10"/>
      <c r="CIA756" s="10"/>
      <c r="CIB756" s="10"/>
      <c r="CIC756" s="10"/>
      <c r="CID756" s="10"/>
      <c r="CIE756" s="10"/>
      <c r="CIF756" s="10"/>
      <c r="CIG756" s="10"/>
      <c r="CIH756" s="10"/>
      <c r="CII756" s="10"/>
      <c r="CIJ756" s="10"/>
      <c r="CIK756" s="10"/>
      <c r="CIL756" s="10"/>
      <c r="CIM756" s="10"/>
      <c r="CIN756" s="10"/>
      <c r="CIO756" s="10"/>
      <c r="CIP756" s="10"/>
      <c r="CIQ756" s="10"/>
      <c r="CIR756" s="10"/>
      <c r="CIS756" s="10"/>
      <c r="CIT756" s="10"/>
      <c r="CIU756" s="10"/>
      <c r="CIV756" s="10"/>
      <c r="CIW756" s="10"/>
      <c r="CIX756" s="10"/>
      <c r="CIY756" s="10"/>
      <c r="CIZ756" s="10"/>
      <c r="CJA756" s="10"/>
      <c r="CJB756" s="10"/>
      <c r="CJC756" s="10"/>
      <c r="CJD756" s="10"/>
      <c r="CJE756" s="10"/>
      <c r="CJF756" s="10"/>
      <c r="CJG756" s="10"/>
      <c r="CJH756" s="10"/>
      <c r="CJI756" s="10"/>
      <c r="CJJ756" s="10"/>
      <c r="CJK756" s="10"/>
      <c r="CJL756" s="10"/>
      <c r="CJM756" s="10"/>
      <c r="CJN756" s="10"/>
      <c r="CJO756" s="10"/>
      <c r="CJP756" s="10"/>
      <c r="CJQ756" s="10"/>
      <c r="CJR756" s="10"/>
      <c r="CJS756" s="10"/>
      <c r="CJT756" s="10"/>
      <c r="CJU756" s="10"/>
      <c r="CJV756" s="10"/>
      <c r="CJW756" s="10"/>
      <c r="CJX756" s="10"/>
      <c r="CJY756" s="10"/>
      <c r="CJZ756" s="10"/>
      <c r="CKA756" s="10"/>
      <c r="CKB756" s="10"/>
      <c r="CKC756" s="10"/>
      <c r="CKD756" s="10"/>
      <c r="CKE756" s="10"/>
      <c r="CKF756" s="10"/>
      <c r="CKG756" s="10"/>
      <c r="CKH756" s="10"/>
      <c r="CKI756" s="10"/>
      <c r="CKJ756" s="10"/>
      <c r="CKK756" s="10"/>
      <c r="CKL756" s="10"/>
      <c r="CKM756" s="10"/>
      <c r="CKN756" s="10"/>
      <c r="CKO756" s="10"/>
      <c r="CKP756" s="10"/>
      <c r="CKQ756" s="10"/>
      <c r="CKR756" s="10"/>
      <c r="CKS756" s="10"/>
      <c r="CKT756" s="10"/>
      <c r="CKU756" s="10"/>
      <c r="CKV756" s="10"/>
      <c r="CKW756" s="10"/>
      <c r="CKX756" s="10"/>
      <c r="CKY756" s="10"/>
      <c r="CKZ756" s="10"/>
      <c r="CLA756" s="10"/>
      <c r="CLB756" s="10"/>
      <c r="CLC756" s="10"/>
      <c r="CLD756" s="10"/>
      <c r="CLE756" s="10"/>
      <c r="CLF756" s="10"/>
      <c r="CLG756" s="10"/>
      <c r="CLH756" s="10"/>
      <c r="CLI756" s="10"/>
      <c r="CLJ756" s="10"/>
      <c r="CLK756" s="10"/>
      <c r="CLL756" s="10"/>
      <c r="CLM756" s="10"/>
      <c r="CLN756" s="10"/>
      <c r="CLO756" s="10"/>
      <c r="CLP756" s="10"/>
      <c r="CLQ756" s="10"/>
      <c r="CLR756" s="10"/>
      <c r="CLS756" s="10"/>
      <c r="CLT756" s="10"/>
      <c r="CLU756" s="10"/>
      <c r="CLV756" s="10"/>
      <c r="CLW756" s="10"/>
      <c r="CLX756" s="10"/>
      <c r="CLY756" s="10"/>
      <c r="CLZ756" s="10"/>
      <c r="CMA756" s="10"/>
      <c r="CMB756" s="10"/>
      <c r="CMC756" s="10"/>
      <c r="CMD756" s="10"/>
      <c r="CME756" s="10"/>
      <c r="CMF756" s="10"/>
      <c r="CMG756" s="10"/>
      <c r="CMH756" s="10"/>
      <c r="CMI756" s="10"/>
      <c r="CMJ756" s="10"/>
      <c r="CMK756" s="10"/>
      <c r="CML756" s="10"/>
      <c r="CMM756" s="10"/>
      <c r="CMN756" s="10"/>
      <c r="CMO756" s="10"/>
      <c r="CMP756" s="10"/>
      <c r="CMQ756" s="10"/>
      <c r="CMR756" s="10"/>
      <c r="CMS756" s="10"/>
      <c r="CMT756" s="10"/>
      <c r="CMU756" s="10"/>
      <c r="CMV756" s="10"/>
      <c r="CMW756" s="10"/>
      <c r="CMX756" s="10"/>
      <c r="CMY756" s="10"/>
      <c r="CMZ756" s="10"/>
      <c r="CNA756" s="10"/>
      <c r="CNB756" s="10"/>
      <c r="CNC756" s="10"/>
      <c r="CND756" s="10"/>
      <c r="CNE756" s="10"/>
      <c r="CNF756" s="10"/>
      <c r="CNG756" s="10"/>
      <c r="CNH756" s="10"/>
      <c r="CNI756" s="10"/>
      <c r="CNJ756" s="10"/>
      <c r="CNK756" s="10"/>
      <c r="CNL756" s="10"/>
      <c r="CNM756" s="10"/>
      <c r="CNN756" s="10"/>
      <c r="CNO756" s="10"/>
      <c r="CNP756" s="10"/>
      <c r="CNQ756" s="10"/>
      <c r="CNR756" s="10"/>
      <c r="CNS756" s="10"/>
      <c r="CNT756" s="10"/>
      <c r="CNU756" s="10"/>
      <c r="CNV756" s="10"/>
      <c r="CNW756" s="10"/>
      <c r="CNX756" s="10"/>
      <c r="CNY756" s="10"/>
      <c r="CNZ756" s="10"/>
      <c r="COA756" s="10"/>
      <c r="COB756" s="10"/>
      <c r="COC756" s="10"/>
      <c r="COD756" s="10"/>
      <c r="COE756" s="10"/>
      <c r="COF756" s="10"/>
      <c r="COG756" s="10"/>
      <c r="COH756" s="10"/>
      <c r="COI756" s="10"/>
      <c r="COJ756" s="10"/>
      <c r="COK756" s="10"/>
      <c r="COL756" s="10"/>
      <c r="COM756" s="10"/>
      <c r="CON756" s="10"/>
      <c r="COO756" s="10"/>
      <c r="COP756" s="10"/>
      <c r="COQ756" s="10"/>
      <c r="COR756" s="10"/>
      <c r="COS756" s="10"/>
      <c r="COT756" s="10"/>
      <c r="COU756" s="10"/>
      <c r="COV756" s="10"/>
      <c r="COW756" s="10"/>
      <c r="COX756" s="10"/>
      <c r="COY756" s="10"/>
      <c r="COZ756" s="10"/>
      <c r="CPA756" s="10"/>
      <c r="CPB756" s="10"/>
      <c r="CPC756" s="10"/>
      <c r="CPD756" s="10"/>
      <c r="CPE756" s="10"/>
      <c r="CPF756" s="10"/>
      <c r="CPG756" s="10"/>
      <c r="CPH756" s="10"/>
      <c r="CPI756" s="10"/>
      <c r="CPJ756" s="10"/>
      <c r="CPK756" s="10"/>
      <c r="CPL756" s="10"/>
      <c r="CPM756" s="10"/>
      <c r="CPN756" s="10"/>
      <c r="CPO756" s="10"/>
      <c r="CPP756" s="10"/>
      <c r="CPQ756" s="10"/>
      <c r="CPR756" s="10"/>
      <c r="CPS756" s="10"/>
      <c r="CPT756" s="10"/>
      <c r="CPU756" s="10"/>
      <c r="CPV756" s="10"/>
      <c r="CPW756" s="10"/>
      <c r="CPX756" s="10"/>
      <c r="CPY756" s="10"/>
      <c r="CPZ756" s="10"/>
      <c r="CQA756" s="10"/>
      <c r="CQB756" s="10"/>
      <c r="CQC756" s="10"/>
      <c r="CQD756" s="10"/>
      <c r="CQE756" s="10"/>
      <c r="CQF756" s="10"/>
      <c r="CQG756" s="10"/>
      <c r="CQH756" s="10"/>
      <c r="CQI756" s="10"/>
      <c r="CQJ756" s="10"/>
      <c r="CQK756" s="10"/>
      <c r="CQL756" s="10"/>
      <c r="CQM756" s="10"/>
      <c r="CQN756" s="10"/>
      <c r="CQO756" s="10"/>
      <c r="CQP756" s="10"/>
      <c r="CQQ756" s="10"/>
      <c r="CQR756" s="10"/>
      <c r="CQS756" s="10"/>
      <c r="CQT756" s="10"/>
      <c r="CQU756" s="10"/>
      <c r="CQV756" s="10"/>
      <c r="CQW756" s="10"/>
      <c r="CQX756" s="10"/>
      <c r="CQY756" s="10"/>
      <c r="CQZ756" s="10"/>
      <c r="CRA756" s="10"/>
      <c r="CRB756" s="10"/>
      <c r="CRC756" s="10"/>
      <c r="CRD756" s="10"/>
      <c r="CRE756" s="10"/>
      <c r="CRF756" s="10"/>
      <c r="CRG756" s="10"/>
      <c r="CRH756" s="10"/>
      <c r="CRI756" s="10"/>
      <c r="CRJ756" s="10"/>
      <c r="CRK756" s="10"/>
      <c r="CRL756" s="10"/>
      <c r="CRM756" s="10"/>
      <c r="CRN756" s="10"/>
      <c r="CRO756" s="10"/>
      <c r="CRP756" s="10"/>
      <c r="CRQ756" s="10"/>
      <c r="CRR756" s="10"/>
      <c r="CRS756" s="10"/>
      <c r="CRT756" s="10"/>
      <c r="CRU756" s="10"/>
      <c r="CRV756" s="10"/>
      <c r="CRW756" s="10"/>
      <c r="CRX756" s="10"/>
      <c r="CRY756" s="10"/>
      <c r="CRZ756" s="10"/>
      <c r="CSA756" s="10"/>
      <c r="CSB756" s="10"/>
      <c r="CSC756" s="10"/>
      <c r="CSD756" s="10"/>
      <c r="CSE756" s="10"/>
      <c r="CSF756" s="10"/>
      <c r="CSG756" s="10"/>
      <c r="CSH756" s="10"/>
      <c r="CSI756" s="10"/>
      <c r="CSJ756" s="10"/>
      <c r="CSK756" s="10"/>
      <c r="CSL756" s="10"/>
      <c r="CSM756" s="10"/>
      <c r="CSN756" s="10"/>
      <c r="CSO756" s="10"/>
      <c r="CSP756" s="10"/>
      <c r="CSQ756" s="10"/>
      <c r="CSR756" s="10"/>
      <c r="CSS756" s="10"/>
      <c r="CST756" s="10"/>
      <c r="CSU756" s="10"/>
      <c r="CSV756" s="10"/>
      <c r="CSW756" s="10"/>
      <c r="CSX756" s="10"/>
      <c r="CSY756" s="10"/>
      <c r="CSZ756" s="10"/>
      <c r="CTA756" s="10"/>
      <c r="CTB756" s="10"/>
      <c r="CTC756" s="10"/>
      <c r="CTD756" s="10"/>
      <c r="CTE756" s="10"/>
      <c r="CTF756" s="10"/>
      <c r="CTG756" s="10"/>
      <c r="CTH756" s="10"/>
      <c r="CTI756" s="10"/>
      <c r="CTJ756" s="10"/>
      <c r="CTK756" s="10"/>
      <c r="CTL756" s="10"/>
      <c r="CTM756" s="10"/>
      <c r="CTN756" s="10"/>
      <c r="CTO756" s="10"/>
      <c r="CTP756" s="10"/>
      <c r="CTQ756" s="10"/>
      <c r="CTR756" s="10"/>
      <c r="CTS756" s="10"/>
      <c r="CTT756" s="10"/>
      <c r="CTU756" s="10"/>
      <c r="CTV756" s="10"/>
      <c r="CTW756" s="10"/>
      <c r="CTX756" s="10"/>
      <c r="CTY756" s="10"/>
      <c r="CTZ756" s="10"/>
      <c r="CUA756" s="10"/>
      <c r="CUB756" s="10"/>
      <c r="CUC756" s="10"/>
      <c r="CUD756" s="10"/>
      <c r="CUE756" s="10"/>
      <c r="CUF756" s="10"/>
      <c r="CUG756" s="10"/>
      <c r="CUH756" s="10"/>
      <c r="CUI756" s="10"/>
      <c r="CUJ756" s="10"/>
      <c r="CUK756" s="10"/>
      <c r="CUL756" s="10"/>
      <c r="CUM756" s="10"/>
      <c r="CUN756" s="10"/>
      <c r="CUO756" s="10"/>
      <c r="CUP756" s="10"/>
      <c r="CUQ756" s="10"/>
      <c r="CUR756" s="10"/>
      <c r="CUS756" s="10"/>
      <c r="CUT756" s="10"/>
      <c r="CUU756" s="10"/>
      <c r="CUV756" s="10"/>
      <c r="CUW756" s="10"/>
      <c r="CUX756" s="10"/>
      <c r="CUY756" s="10"/>
      <c r="CUZ756" s="10"/>
      <c r="CVA756" s="10"/>
      <c r="CVB756" s="10"/>
      <c r="CVC756" s="10"/>
      <c r="CVD756" s="10"/>
      <c r="CVE756" s="10"/>
      <c r="CVF756" s="10"/>
      <c r="CVG756" s="10"/>
      <c r="CVH756" s="10"/>
      <c r="CVI756" s="10"/>
      <c r="CVJ756" s="10"/>
      <c r="CVK756" s="10"/>
      <c r="CVL756" s="10"/>
      <c r="CVM756" s="10"/>
      <c r="CVN756" s="10"/>
      <c r="CVO756" s="10"/>
      <c r="CVP756" s="10"/>
      <c r="CVQ756" s="10"/>
      <c r="CVR756" s="10"/>
      <c r="CVS756" s="10"/>
      <c r="CVT756" s="10"/>
      <c r="CVU756" s="10"/>
      <c r="CVV756" s="10"/>
      <c r="CVW756" s="10"/>
      <c r="CVX756" s="10"/>
      <c r="CVY756" s="10"/>
      <c r="CVZ756" s="10"/>
      <c r="CWA756" s="10"/>
      <c r="CWB756" s="10"/>
      <c r="CWC756" s="10"/>
      <c r="CWD756" s="10"/>
      <c r="CWE756" s="10"/>
      <c r="CWF756" s="10"/>
      <c r="CWG756" s="10"/>
      <c r="CWH756" s="10"/>
      <c r="CWI756" s="10"/>
      <c r="CWJ756" s="10"/>
      <c r="CWK756" s="10"/>
      <c r="CWL756" s="10"/>
      <c r="CWM756" s="10"/>
      <c r="CWN756" s="10"/>
      <c r="CWO756" s="10"/>
      <c r="CWP756" s="10"/>
      <c r="CWQ756" s="10"/>
      <c r="CWR756" s="10"/>
      <c r="CWS756" s="10"/>
      <c r="CWT756" s="10"/>
      <c r="CWU756" s="10"/>
      <c r="CWV756" s="10"/>
      <c r="CWW756" s="10"/>
      <c r="CWX756" s="10"/>
      <c r="CWY756" s="10"/>
      <c r="CWZ756" s="10"/>
      <c r="CXA756" s="10"/>
      <c r="CXB756" s="10"/>
      <c r="CXC756" s="10"/>
      <c r="CXD756" s="10"/>
      <c r="CXE756" s="10"/>
      <c r="CXF756" s="10"/>
      <c r="CXG756" s="10"/>
      <c r="CXH756" s="10"/>
      <c r="CXI756" s="10"/>
      <c r="CXJ756" s="10"/>
      <c r="CXK756" s="10"/>
      <c r="CXL756" s="10"/>
      <c r="CXM756" s="10"/>
      <c r="CXN756" s="10"/>
      <c r="CXO756" s="10"/>
      <c r="CXP756" s="10"/>
      <c r="CXQ756" s="10"/>
      <c r="CXR756" s="10"/>
      <c r="CXS756" s="10"/>
      <c r="CXT756" s="10"/>
      <c r="CXU756" s="10"/>
      <c r="CXV756" s="10"/>
      <c r="CXW756" s="10"/>
      <c r="CXX756" s="10"/>
      <c r="CXY756" s="10"/>
      <c r="CXZ756" s="10"/>
      <c r="CYA756" s="10"/>
      <c r="CYB756" s="10"/>
      <c r="CYC756" s="10"/>
      <c r="CYD756" s="10"/>
      <c r="CYE756" s="10"/>
      <c r="CYF756" s="10"/>
      <c r="CYG756" s="10"/>
      <c r="CYH756" s="10"/>
      <c r="CYI756" s="10"/>
      <c r="CYJ756" s="10"/>
      <c r="CYK756" s="10"/>
      <c r="CYL756" s="10"/>
      <c r="CYM756" s="10"/>
      <c r="CYN756" s="10"/>
      <c r="CYO756" s="10"/>
      <c r="CYP756" s="10"/>
      <c r="CYQ756" s="10"/>
      <c r="CYR756" s="10"/>
      <c r="CYS756" s="10"/>
      <c r="CYT756" s="10"/>
      <c r="CYU756" s="10"/>
      <c r="CYV756" s="10"/>
      <c r="CYW756" s="10"/>
      <c r="CYX756" s="10"/>
      <c r="CYY756" s="10"/>
      <c r="CYZ756" s="10"/>
      <c r="CZA756" s="10"/>
      <c r="CZB756" s="10"/>
      <c r="CZC756" s="10"/>
      <c r="CZD756" s="10"/>
      <c r="CZE756" s="10"/>
      <c r="CZF756" s="10"/>
      <c r="CZG756" s="10"/>
      <c r="CZH756" s="10"/>
      <c r="CZI756" s="10"/>
      <c r="CZJ756" s="10"/>
      <c r="CZK756" s="10"/>
      <c r="CZL756" s="10"/>
      <c r="CZM756" s="10"/>
      <c r="CZN756" s="10"/>
      <c r="CZO756" s="10"/>
      <c r="CZP756" s="10"/>
      <c r="CZQ756" s="10"/>
      <c r="CZR756" s="10"/>
      <c r="CZS756" s="10"/>
      <c r="CZT756" s="10"/>
      <c r="CZU756" s="10"/>
      <c r="CZV756" s="10"/>
      <c r="CZW756" s="10"/>
      <c r="CZX756" s="10"/>
      <c r="CZY756" s="10"/>
      <c r="CZZ756" s="10"/>
      <c r="DAA756" s="10"/>
      <c r="DAB756" s="10"/>
      <c r="DAC756" s="10"/>
      <c r="DAD756" s="10"/>
      <c r="DAE756" s="10"/>
      <c r="DAF756" s="10"/>
      <c r="DAG756" s="10"/>
      <c r="DAH756" s="10"/>
      <c r="DAI756" s="10"/>
      <c r="DAJ756" s="10"/>
      <c r="DAK756" s="10"/>
      <c r="DAL756" s="10"/>
      <c r="DAM756" s="10"/>
      <c r="DAN756" s="10"/>
      <c r="DAO756" s="10"/>
      <c r="DAP756" s="10"/>
      <c r="DAQ756" s="10"/>
      <c r="DAR756" s="10"/>
      <c r="DAS756" s="10"/>
      <c r="DAT756" s="10"/>
      <c r="DAU756" s="10"/>
      <c r="DAV756" s="10"/>
      <c r="DAW756" s="10"/>
      <c r="DAX756" s="10"/>
      <c r="DAY756" s="10"/>
      <c r="DAZ756" s="10"/>
      <c r="DBA756" s="10"/>
      <c r="DBB756" s="10"/>
      <c r="DBC756" s="10"/>
      <c r="DBD756" s="10"/>
      <c r="DBE756" s="10"/>
      <c r="DBF756" s="10"/>
      <c r="DBG756" s="10"/>
      <c r="DBH756" s="10"/>
      <c r="DBI756" s="10"/>
      <c r="DBJ756" s="10"/>
      <c r="DBK756" s="10"/>
      <c r="DBL756" s="10"/>
      <c r="DBM756" s="10"/>
      <c r="DBN756" s="10"/>
      <c r="DBO756" s="10"/>
      <c r="DBP756" s="10"/>
      <c r="DBQ756" s="10"/>
      <c r="DBR756" s="10"/>
      <c r="DBS756" s="10"/>
      <c r="DBT756" s="10"/>
      <c r="DBU756" s="10"/>
      <c r="DBV756" s="10"/>
      <c r="DBW756" s="10"/>
      <c r="DBX756" s="10"/>
      <c r="DBY756" s="10"/>
      <c r="DBZ756" s="10"/>
      <c r="DCA756" s="10"/>
      <c r="DCB756" s="10"/>
      <c r="DCC756" s="10"/>
      <c r="DCD756" s="10"/>
      <c r="DCE756" s="10"/>
      <c r="DCF756" s="10"/>
      <c r="DCG756" s="10"/>
      <c r="DCH756" s="10"/>
      <c r="DCI756" s="10"/>
      <c r="DCJ756" s="10"/>
      <c r="DCK756" s="10"/>
      <c r="DCL756" s="10"/>
      <c r="DCM756" s="10"/>
      <c r="DCN756" s="10"/>
      <c r="DCO756" s="10"/>
      <c r="DCP756" s="10"/>
      <c r="DCQ756" s="10"/>
      <c r="DCR756" s="10"/>
      <c r="DCS756" s="10"/>
      <c r="DCT756" s="10"/>
      <c r="DCU756" s="10"/>
      <c r="DCV756" s="10"/>
      <c r="DCW756" s="10"/>
      <c r="DCX756" s="10"/>
      <c r="DCY756" s="10"/>
      <c r="DCZ756" s="10"/>
      <c r="DDA756" s="10"/>
      <c r="DDB756" s="10"/>
      <c r="DDC756" s="10"/>
      <c r="DDD756" s="10"/>
      <c r="DDE756" s="10"/>
      <c r="DDF756" s="10"/>
      <c r="DDG756" s="10"/>
      <c r="DDH756" s="10"/>
      <c r="DDI756" s="10"/>
      <c r="DDJ756" s="10"/>
      <c r="DDK756" s="10"/>
      <c r="DDL756" s="10"/>
      <c r="DDM756" s="10"/>
      <c r="DDN756" s="10"/>
      <c r="DDO756" s="10"/>
      <c r="DDP756" s="10"/>
      <c r="DDQ756" s="10"/>
      <c r="DDR756" s="10"/>
      <c r="DDS756" s="10"/>
      <c r="DDT756" s="10"/>
      <c r="DDU756" s="10"/>
      <c r="DDV756" s="10"/>
      <c r="DDW756" s="10"/>
      <c r="DDX756" s="10"/>
      <c r="DDY756" s="10"/>
      <c r="DDZ756" s="10"/>
      <c r="DEA756" s="10"/>
      <c r="DEB756" s="10"/>
      <c r="DEC756" s="10"/>
      <c r="DED756" s="10"/>
      <c r="DEE756" s="10"/>
      <c r="DEF756" s="10"/>
      <c r="DEG756" s="10"/>
      <c r="DEH756" s="10"/>
      <c r="DEI756" s="10"/>
      <c r="DEJ756" s="10"/>
      <c r="DEK756" s="10"/>
      <c r="DEL756" s="10"/>
      <c r="DEM756" s="10"/>
      <c r="DEN756" s="10"/>
      <c r="DEO756" s="10"/>
      <c r="DEP756" s="10"/>
      <c r="DEQ756" s="10"/>
      <c r="DER756" s="10"/>
      <c r="DES756" s="10"/>
      <c r="DET756" s="10"/>
      <c r="DEU756" s="10"/>
      <c r="DEV756" s="10"/>
      <c r="DEW756" s="10"/>
      <c r="DEX756" s="10"/>
      <c r="DEY756" s="10"/>
      <c r="DEZ756" s="10"/>
      <c r="DFA756" s="10"/>
      <c r="DFB756" s="10"/>
      <c r="DFC756" s="10"/>
      <c r="DFD756" s="10"/>
      <c r="DFE756" s="10"/>
      <c r="DFF756" s="10"/>
      <c r="DFG756" s="10"/>
      <c r="DFH756" s="10"/>
      <c r="DFI756" s="10"/>
      <c r="DFJ756" s="10"/>
      <c r="DFK756" s="10"/>
      <c r="DFL756" s="10"/>
      <c r="DFM756" s="10"/>
      <c r="DFN756" s="10"/>
      <c r="DFO756" s="10"/>
      <c r="DFP756" s="10"/>
      <c r="DFQ756" s="10"/>
      <c r="DFR756" s="10"/>
      <c r="DFS756" s="10"/>
      <c r="DFT756" s="10"/>
      <c r="DFU756" s="10"/>
      <c r="DFV756" s="10"/>
      <c r="DFW756" s="10"/>
      <c r="DFX756" s="10"/>
      <c r="DFY756" s="10"/>
      <c r="DFZ756" s="10"/>
      <c r="DGA756" s="10"/>
      <c r="DGB756" s="10"/>
      <c r="DGC756" s="10"/>
      <c r="DGD756" s="10"/>
      <c r="DGE756" s="10"/>
      <c r="DGF756" s="10"/>
      <c r="DGG756" s="10"/>
      <c r="DGH756" s="10"/>
      <c r="DGI756" s="10"/>
      <c r="DGJ756" s="10"/>
      <c r="DGK756" s="10"/>
      <c r="DGL756" s="10"/>
      <c r="DGM756" s="10"/>
      <c r="DGN756" s="10"/>
      <c r="DGO756" s="10"/>
      <c r="DGP756" s="10"/>
      <c r="DGQ756" s="10"/>
      <c r="DGR756" s="10"/>
      <c r="DGS756" s="10"/>
      <c r="DGT756" s="10"/>
      <c r="DGU756" s="10"/>
      <c r="DGV756" s="10"/>
      <c r="DGW756" s="10"/>
      <c r="DGX756" s="10"/>
      <c r="DGY756" s="10"/>
      <c r="DGZ756" s="10"/>
      <c r="DHA756" s="10"/>
      <c r="DHB756" s="10"/>
      <c r="DHC756" s="10"/>
      <c r="DHD756" s="10"/>
      <c r="DHE756" s="10"/>
      <c r="DHF756" s="10"/>
      <c r="DHG756" s="10"/>
      <c r="DHH756" s="10"/>
      <c r="DHI756" s="10"/>
      <c r="DHJ756" s="10"/>
      <c r="DHK756" s="10"/>
      <c r="DHL756" s="10"/>
      <c r="DHM756" s="10"/>
      <c r="DHN756" s="10"/>
      <c r="DHO756" s="10"/>
      <c r="DHP756" s="10"/>
      <c r="DHQ756" s="10"/>
      <c r="DHR756" s="10"/>
      <c r="DHS756" s="10"/>
      <c r="DHT756" s="10"/>
      <c r="DHU756" s="10"/>
      <c r="DHV756" s="10"/>
      <c r="DHW756" s="10"/>
      <c r="DHX756" s="10"/>
      <c r="DHY756" s="10"/>
      <c r="DHZ756" s="10"/>
      <c r="DIA756" s="10"/>
      <c r="DIB756" s="10"/>
      <c r="DIC756" s="10"/>
      <c r="DID756" s="10"/>
      <c r="DIE756" s="10"/>
      <c r="DIF756" s="10"/>
      <c r="DIG756" s="10"/>
      <c r="DIH756" s="10"/>
      <c r="DII756" s="10"/>
      <c r="DIJ756" s="10"/>
      <c r="DIK756" s="10"/>
      <c r="DIL756" s="10"/>
      <c r="DIM756" s="10"/>
      <c r="DIN756" s="10"/>
      <c r="DIO756" s="10"/>
      <c r="DIP756" s="10"/>
      <c r="DIQ756" s="10"/>
      <c r="DIR756" s="10"/>
      <c r="DIS756" s="10"/>
      <c r="DIT756" s="10"/>
      <c r="DIU756" s="10"/>
      <c r="DIV756" s="10"/>
      <c r="DIW756" s="10"/>
      <c r="DIX756" s="10"/>
      <c r="DIY756" s="10"/>
      <c r="DIZ756" s="10"/>
      <c r="DJA756" s="10"/>
      <c r="DJB756" s="10"/>
      <c r="DJC756" s="10"/>
      <c r="DJD756" s="10"/>
      <c r="DJE756" s="10"/>
      <c r="DJF756" s="10"/>
      <c r="DJG756" s="10"/>
      <c r="DJH756" s="10"/>
      <c r="DJI756" s="10"/>
      <c r="DJJ756" s="10"/>
      <c r="DJK756" s="10"/>
      <c r="DJL756" s="10"/>
      <c r="DJM756" s="10"/>
      <c r="DJN756" s="10"/>
      <c r="DJO756" s="10"/>
      <c r="DJP756" s="10"/>
      <c r="DJQ756" s="10"/>
      <c r="DJR756" s="10"/>
      <c r="DJS756" s="10"/>
      <c r="DJT756" s="10"/>
      <c r="DJU756" s="10"/>
      <c r="DJV756" s="10"/>
      <c r="DJW756" s="10"/>
      <c r="DJX756" s="10"/>
      <c r="DJY756" s="10"/>
      <c r="DJZ756" s="10"/>
      <c r="DKA756" s="10"/>
      <c r="DKB756" s="10"/>
      <c r="DKC756" s="10"/>
      <c r="DKD756" s="10"/>
      <c r="DKE756" s="10"/>
      <c r="DKF756" s="10"/>
      <c r="DKG756" s="10"/>
      <c r="DKH756" s="10"/>
      <c r="DKI756" s="10"/>
      <c r="DKJ756" s="10"/>
      <c r="DKK756" s="10"/>
      <c r="DKL756" s="10"/>
      <c r="DKM756" s="10"/>
      <c r="DKN756" s="10"/>
      <c r="DKO756" s="10"/>
      <c r="DKP756" s="10"/>
      <c r="DKQ756" s="10"/>
      <c r="DKR756" s="10"/>
      <c r="DKS756" s="10"/>
      <c r="DKT756" s="10"/>
      <c r="DKU756" s="10"/>
      <c r="DKV756" s="10"/>
      <c r="DKW756" s="10"/>
      <c r="DKX756" s="10"/>
      <c r="DKY756" s="10"/>
      <c r="DKZ756" s="10"/>
      <c r="DLA756" s="10"/>
      <c r="DLB756" s="10"/>
      <c r="DLC756" s="10"/>
      <c r="DLD756" s="10"/>
      <c r="DLE756" s="10"/>
      <c r="DLF756" s="10"/>
      <c r="DLG756" s="10"/>
      <c r="DLH756" s="10"/>
      <c r="DLI756" s="10"/>
      <c r="DLJ756" s="10"/>
      <c r="DLK756" s="10"/>
      <c r="DLL756" s="10"/>
      <c r="DLM756" s="10"/>
      <c r="DLN756" s="10"/>
      <c r="DLO756" s="10"/>
      <c r="DLP756" s="10"/>
      <c r="DLQ756" s="10"/>
      <c r="DLR756" s="10"/>
      <c r="DLS756" s="10"/>
      <c r="DLT756" s="10"/>
      <c r="DLU756" s="10"/>
      <c r="DLV756" s="10"/>
      <c r="DLW756" s="10"/>
      <c r="DLX756" s="10"/>
      <c r="DLY756" s="10"/>
      <c r="DLZ756" s="10"/>
      <c r="DMA756" s="10"/>
      <c r="DMB756" s="10"/>
      <c r="DMC756" s="10"/>
      <c r="DMD756" s="10"/>
      <c r="DME756" s="10"/>
      <c r="DMF756" s="10"/>
      <c r="DMG756" s="10"/>
      <c r="DMH756" s="10"/>
      <c r="DMI756" s="10"/>
      <c r="DMJ756" s="10"/>
      <c r="DMK756" s="10"/>
      <c r="DML756" s="10"/>
      <c r="DMM756" s="10"/>
      <c r="DMN756" s="10"/>
      <c r="DMO756" s="10"/>
      <c r="DMP756" s="10"/>
      <c r="DMQ756" s="10"/>
      <c r="DMR756" s="10"/>
      <c r="DMS756" s="10"/>
      <c r="DMT756" s="10"/>
      <c r="DMU756" s="10"/>
      <c r="DMV756" s="10"/>
      <c r="DMW756" s="10"/>
      <c r="DMX756" s="10"/>
      <c r="DMY756" s="10"/>
      <c r="DMZ756" s="10"/>
      <c r="DNA756" s="10"/>
      <c r="DNB756" s="10"/>
      <c r="DNC756" s="10"/>
      <c r="DND756" s="10"/>
      <c r="DNE756" s="10"/>
      <c r="DNF756" s="10"/>
      <c r="DNG756" s="10"/>
      <c r="DNH756" s="10"/>
      <c r="DNI756" s="10"/>
      <c r="DNJ756" s="10"/>
      <c r="DNK756" s="10"/>
      <c r="DNL756" s="10"/>
      <c r="DNM756" s="10"/>
      <c r="DNN756" s="10"/>
      <c r="DNO756" s="10"/>
      <c r="DNP756" s="10"/>
      <c r="DNQ756" s="10"/>
      <c r="DNR756" s="10"/>
      <c r="DNS756" s="10"/>
      <c r="DNT756" s="10"/>
      <c r="DNU756" s="10"/>
      <c r="DNV756" s="10"/>
      <c r="DNW756" s="10"/>
      <c r="DNX756" s="10"/>
      <c r="DNY756" s="10"/>
      <c r="DNZ756" s="10"/>
      <c r="DOA756" s="10"/>
      <c r="DOB756" s="10"/>
      <c r="DOC756" s="10"/>
      <c r="DOD756" s="10"/>
      <c r="DOE756" s="10"/>
      <c r="DOF756" s="10"/>
      <c r="DOG756" s="10"/>
      <c r="DOH756" s="10"/>
      <c r="DOI756" s="10"/>
      <c r="DOJ756" s="10"/>
      <c r="DOK756" s="10"/>
      <c r="DOL756" s="10"/>
      <c r="DOM756" s="10"/>
      <c r="DON756" s="10"/>
      <c r="DOO756" s="10"/>
      <c r="DOP756" s="10"/>
      <c r="DOQ756" s="10"/>
      <c r="DOR756" s="10"/>
      <c r="DOS756" s="10"/>
      <c r="DOT756" s="10"/>
      <c r="DOU756" s="10"/>
      <c r="DOV756" s="10"/>
      <c r="DOW756" s="10"/>
      <c r="DOX756" s="10"/>
      <c r="DOY756" s="10"/>
      <c r="DOZ756" s="10"/>
      <c r="DPA756" s="10"/>
      <c r="DPB756" s="10"/>
      <c r="DPC756" s="10"/>
      <c r="DPD756" s="10"/>
      <c r="DPE756" s="10"/>
      <c r="DPF756" s="10"/>
      <c r="DPG756" s="10"/>
      <c r="DPH756" s="10"/>
      <c r="DPI756" s="10"/>
      <c r="DPJ756" s="10"/>
      <c r="DPK756" s="10"/>
      <c r="DPL756" s="10"/>
      <c r="DPM756" s="10"/>
      <c r="DPN756" s="10"/>
      <c r="DPO756" s="10"/>
      <c r="DPP756" s="10"/>
      <c r="DPQ756" s="10"/>
      <c r="DPR756" s="10"/>
      <c r="DPS756" s="10"/>
      <c r="DPT756" s="10"/>
      <c r="DPU756" s="10"/>
      <c r="DPV756" s="10"/>
      <c r="DPW756" s="10"/>
      <c r="DPX756" s="10"/>
      <c r="DPY756" s="10"/>
      <c r="DPZ756" s="10"/>
      <c r="DQA756" s="10"/>
      <c r="DQB756" s="10"/>
      <c r="DQC756" s="10"/>
      <c r="DQD756" s="10"/>
      <c r="DQE756" s="10"/>
      <c r="DQF756" s="10"/>
      <c r="DQG756" s="10"/>
      <c r="DQH756" s="10"/>
      <c r="DQI756" s="10"/>
      <c r="DQJ756" s="10"/>
      <c r="DQK756" s="10"/>
      <c r="DQL756" s="10"/>
      <c r="DQM756" s="10"/>
      <c r="DQN756" s="10"/>
      <c r="DQO756" s="10"/>
      <c r="DQP756" s="10"/>
      <c r="DQQ756" s="10"/>
      <c r="DQR756" s="10"/>
      <c r="DQS756" s="10"/>
      <c r="DQT756" s="10"/>
      <c r="DQU756" s="10"/>
      <c r="DQV756" s="10"/>
      <c r="DQW756" s="10"/>
      <c r="DQX756" s="10"/>
      <c r="DQY756" s="10"/>
      <c r="DQZ756" s="10"/>
      <c r="DRA756" s="10"/>
      <c r="DRB756" s="10"/>
      <c r="DRC756" s="10"/>
      <c r="DRD756" s="10"/>
      <c r="DRE756" s="10"/>
      <c r="DRF756" s="10"/>
      <c r="DRG756" s="10"/>
      <c r="DRH756" s="10"/>
      <c r="DRI756" s="10"/>
      <c r="DRJ756" s="10"/>
      <c r="DRK756" s="10"/>
      <c r="DRL756" s="10"/>
      <c r="DRM756" s="10"/>
      <c r="DRN756" s="10"/>
      <c r="DRO756" s="10"/>
      <c r="DRP756" s="10"/>
      <c r="DRQ756" s="10"/>
      <c r="DRR756" s="10"/>
      <c r="DRS756" s="10"/>
      <c r="DRT756" s="10"/>
      <c r="DRU756" s="10"/>
      <c r="DRV756" s="10"/>
      <c r="DRW756" s="10"/>
      <c r="DRX756" s="10"/>
      <c r="DRY756" s="10"/>
      <c r="DRZ756" s="10"/>
      <c r="DSA756" s="10"/>
      <c r="DSB756" s="10"/>
      <c r="DSC756" s="10"/>
      <c r="DSD756" s="10"/>
      <c r="DSE756" s="10"/>
      <c r="DSF756" s="10"/>
      <c r="DSG756" s="10"/>
      <c r="DSH756" s="10"/>
      <c r="DSI756" s="10"/>
      <c r="DSJ756" s="10"/>
      <c r="DSK756" s="10"/>
      <c r="DSL756" s="10"/>
      <c r="DSM756" s="10"/>
      <c r="DSN756" s="10"/>
      <c r="DSO756" s="10"/>
      <c r="DSP756" s="10"/>
      <c r="DSQ756" s="10"/>
      <c r="DSR756" s="10"/>
      <c r="DSS756" s="10"/>
      <c r="DST756" s="10"/>
      <c r="DSU756" s="10"/>
      <c r="DSV756" s="10"/>
      <c r="DSW756" s="10"/>
      <c r="DSX756" s="10"/>
      <c r="DSY756" s="10"/>
      <c r="DSZ756" s="10"/>
      <c r="DTA756" s="10"/>
      <c r="DTB756" s="10"/>
      <c r="DTC756" s="10"/>
      <c r="DTD756" s="10"/>
      <c r="DTE756" s="10"/>
      <c r="DTF756" s="10"/>
      <c r="DTG756" s="10"/>
      <c r="DTH756" s="10"/>
      <c r="DTI756" s="10"/>
      <c r="DTJ756" s="10"/>
      <c r="DTK756" s="10"/>
      <c r="DTL756" s="10"/>
      <c r="DTM756" s="10"/>
      <c r="DTN756" s="10"/>
      <c r="DTO756" s="10"/>
      <c r="DTP756" s="10"/>
      <c r="DTQ756" s="10"/>
      <c r="DTR756" s="10"/>
      <c r="DTS756" s="10"/>
      <c r="DTT756" s="10"/>
      <c r="DTU756" s="10"/>
      <c r="DTV756" s="10"/>
      <c r="DTW756" s="10"/>
      <c r="DTX756" s="10"/>
      <c r="DTY756" s="10"/>
      <c r="DTZ756" s="10"/>
      <c r="DUA756" s="10"/>
      <c r="DUB756" s="10"/>
      <c r="DUC756" s="10"/>
      <c r="DUD756" s="10"/>
      <c r="DUE756" s="10"/>
      <c r="DUF756" s="10"/>
      <c r="DUG756" s="10"/>
      <c r="DUH756" s="10"/>
      <c r="DUI756" s="10"/>
      <c r="DUJ756" s="10"/>
      <c r="DUK756" s="10"/>
      <c r="DUL756" s="10"/>
      <c r="DUM756" s="10"/>
      <c r="DUN756" s="10"/>
      <c r="DUO756" s="10"/>
      <c r="DUP756" s="10"/>
      <c r="DUQ756" s="10"/>
      <c r="DUR756" s="10"/>
      <c r="DUS756" s="10"/>
      <c r="DUT756" s="10"/>
      <c r="DUU756" s="10"/>
      <c r="DUV756" s="10"/>
      <c r="DUW756" s="10"/>
      <c r="DUX756" s="10"/>
      <c r="DUY756" s="10"/>
      <c r="DUZ756" s="10"/>
      <c r="DVA756" s="10"/>
      <c r="DVB756" s="10"/>
      <c r="DVC756" s="10"/>
      <c r="DVD756" s="10"/>
      <c r="DVE756" s="10"/>
      <c r="DVF756" s="10"/>
      <c r="DVG756" s="10"/>
      <c r="DVH756" s="10"/>
      <c r="DVI756" s="10"/>
      <c r="DVJ756" s="10"/>
      <c r="DVK756" s="10"/>
      <c r="DVL756" s="10"/>
      <c r="DVM756" s="10"/>
      <c r="DVN756" s="10"/>
      <c r="DVO756" s="10"/>
      <c r="DVP756" s="10"/>
      <c r="DVQ756" s="10"/>
      <c r="DVR756" s="10"/>
      <c r="DVS756" s="10"/>
      <c r="DVT756" s="10"/>
      <c r="DVU756" s="10"/>
      <c r="DVV756" s="10"/>
      <c r="DVW756" s="10"/>
      <c r="DVX756" s="10"/>
      <c r="DVY756" s="10"/>
      <c r="DVZ756" s="10"/>
      <c r="DWA756" s="10"/>
      <c r="DWB756" s="10"/>
      <c r="DWC756" s="10"/>
      <c r="DWD756" s="10"/>
      <c r="DWE756" s="10"/>
      <c r="DWF756" s="10"/>
      <c r="DWG756" s="10"/>
      <c r="DWH756" s="10"/>
      <c r="DWI756" s="10"/>
      <c r="DWJ756" s="10"/>
      <c r="DWK756" s="10"/>
      <c r="DWL756" s="10"/>
      <c r="DWM756" s="10"/>
      <c r="DWN756" s="10"/>
      <c r="DWO756" s="10"/>
      <c r="DWP756" s="10"/>
      <c r="DWQ756" s="10"/>
      <c r="DWR756" s="10"/>
      <c r="DWS756" s="10"/>
      <c r="DWT756" s="10"/>
      <c r="DWU756" s="10"/>
      <c r="DWV756" s="10"/>
      <c r="DWW756" s="10"/>
      <c r="DWX756" s="10"/>
      <c r="DWY756" s="10"/>
      <c r="DWZ756" s="10"/>
      <c r="DXA756" s="10"/>
      <c r="DXB756" s="10"/>
      <c r="DXC756" s="10"/>
      <c r="DXD756" s="10"/>
      <c r="DXE756" s="10"/>
      <c r="DXF756" s="10"/>
      <c r="DXG756" s="10"/>
      <c r="DXH756" s="10"/>
      <c r="DXI756" s="10"/>
      <c r="DXJ756" s="10"/>
      <c r="DXK756" s="10"/>
      <c r="DXL756" s="10"/>
      <c r="DXM756" s="10"/>
      <c r="DXN756" s="10"/>
      <c r="DXO756" s="10"/>
      <c r="DXP756" s="10"/>
      <c r="DXQ756" s="10"/>
      <c r="DXR756" s="10"/>
      <c r="DXS756" s="10"/>
      <c r="DXT756" s="10"/>
      <c r="DXU756" s="10"/>
      <c r="DXV756" s="10"/>
      <c r="DXW756" s="10"/>
      <c r="DXX756" s="10"/>
      <c r="DXY756" s="10"/>
      <c r="DXZ756" s="10"/>
      <c r="DYA756" s="10"/>
      <c r="DYB756" s="10"/>
      <c r="DYC756" s="10"/>
      <c r="DYD756" s="10"/>
      <c r="DYE756" s="10"/>
      <c r="DYF756" s="10"/>
      <c r="DYG756" s="10"/>
      <c r="DYH756" s="10"/>
      <c r="DYI756" s="10"/>
      <c r="DYJ756" s="10"/>
      <c r="DYK756" s="10"/>
      <c r="DYL756" s="10"/>
      <c r="DYM756" s="10"/>
      <c r="DYN756" s="10"/>
      <c r="DYO756" s="10"/>
      <c r="DYP756" s="10"/>
      <c r="DYQ756" s="10"/>
      <c r="DYR756" s="10"/>
      <c r="DYS756" s="10"/>
      <c r="DYT756" s="10"/>
      <c r="DYU756" s="10"/>
      <c r="DYV756" s="10"/>
      <c r="DYW756" s="10"/>
      <c r="DYX756" s="10"/>
      <c r="DYY756" s="10"/>
      <c r="DYZ756" s="10"/>
      <c r="DZA756" s="10"/>
      <c r="DZB756" s="10"/>
      <c r="DZC756" s="10"/>
      <c r="DZD756" s="10"/>
      <c r="DZE756" s="10"/>
      <c r="DZF756" s="10"/>
      <c r="DZG756" s="10"/>
      <c r="DZH756" s="10"/>
      <c r="DZI756" s="10"/>
      <c r="DZJ756" s="10"/>
      <c r="DZK756" s="10"/>
      <c r="DZL756" s="10"/>
      <c r="DZM756" s="10"/>
      <c r="DZN756" s="10"/>
      <c r="DZO756" s="10"/>
      <c r="DZP756" s="10"/>
      <c r="DZQ756" s="10"/>
      <c r="DZR756" s="10"/>
      <c r="DZS756" s="10"/>
      <c r="DZT756" s="10"/>
      <c r="DZU756" s="10"/>
      <c r="DZV756" s="10"/>
      <c r="DZW756" s="10"/>
      <c r="DZX756" s="10"/>
      <c r="DZY756" s="10"/>
      <c r="DZZ756" s="10"/>
      <c r="EAA756" s="10"/>
      <c r="EAB756" s="10"/>
      <c r="EAC756" s="10"/>
      <c r="EAD756" s="10"/>
      <c r="EAE756" s="10"/>
      <c r="EAF756" s="10"/>
      <c r="EAG756" s="10"/>
      <c r="EAH756" s="10"/>
      <c r="EAI756" s="10"/>
      <c r="EAJ756" s="10"/>
      <c r="EAK756" s="10"/>
      <c r="EAL756" s="10"/>
      <c r="EAM756" s="10"/>
      <c r="EAN756" s="10"/>
      <c r="EAO756" s="10"/>
      <c r="EAP756" s="10"/>
      <c r="EAQ756" s="10"/>
      <c r="EAR756" s="10"/>
      <c r="EAS756" s="10"/>
      <c r="EAT756" s="10"/>
      <c r="EAU756" s="10"/>
      <c r="EAV756" s="10"/>
      <c r="EAW756" s="10"/>
      <c r="EAX756" s="10"/>
      <c r="EAY756" s="10"/>
      <c r="EAZ756" s="10"/>
      <c r="EBA756" s="10"/>
      <c r="EBB756" s="10"/>
      <c r="EBC756" s="10"/>
      <c r="EBD756" s="10"/>
      <c r="EBE756" s="10"/>
      <c r="EBF756" s="10"/>
      <c r="EBG756" s="10"/>
      <c r="EBH756" s="10"/>
      <c r="EBI756" s="10"/>
      <c r="EBJ756" s="10"/>
      <c r="EBK756" s="10"/>
      <c r="EBL756" s="10"/>
      <c r="EBM756" s="10"/>
      <c r="EBN756" s="10"/>
      <c r="EBO756" s="10"/>
      <c r="EBP756" s="10"/>
      <c r="EBQ756" s="10"/>
      <c r="EBR756" s="10"/>
      <c r="EBS756" s="10"/>
      <c r="EBT756" s="10"/>
      <c r="EBU756" s="10"/>
      <c r="EBV756" s="10"/>
      <c r="EBW756" s="10"/>
      <c r="EBX756" s="10"/>
      <c r="EBY756" s="10"/>
      <c r="EBZ756" s="10"/>
      <c r="ECA756" s="10"/>
      <c r="ECB756" s="10"/>
      <c r="ECC756" s="10"/>
      <c r="ECD756" s="10"/>
      <c r="ECE756" s="10"/>
      <c r="ECF756" s="10"/>
      <c r="ECG756" s="10"/>
      <c r="ECH756" s="10"/>
      <c r="ECI756" s="10"/>
      <c r="ECJ756" s="10"/>
      <c r="ECK756" s="10"/>
      <c r="ECL756" s="10"/>
      <c r="ECM756" s="10"/>
      <c r="ECN756" s="10"/>
      <c r="ECO756" s="10"/>
      <c r="ECP756" s="10"/>
      <c r="ECQ756" s="10"/>
      <c r="ECR756" s="10"/>
      <c r="ECS756" s="10"/>
      <c r="ECT756" s="10"/>
      <c r="ECU756" s="10"/>
      <c r="ECV756" s="10"/>
      <c r="ECW756" s="10"/>
      <c r="ECX756" s="10"/>
      <c r="ECY756" s="10"/>
      <c r="ECZ756" s="10"/>
      <c r="EDA756" s="10"/>
      <c r="EDB756" s="10"/>
      <c r="EDC756" s="10"/>
      <c r="EDD756" s="10"/>
      <c r="EDE756" s="10"/>
      <c r="EDF756" s="10"/>
      <c r="EDG756" s="10"/>
      <c r="EDH756" s="10"/>
      <c r="EDI756" s="10"/>
      <c r="EDJ756" s="10"/>
      <c r="EDK756" s="10"/>
      <c r="EDL756" s="10"/>
      <c r="EDM756" s="10"/>
      <c r="EDN756" s="10"/>
      <c r="EDO756" s="10"/>
      <c r="EDP756" s="10"/>
      <c r="EDQ756" s="10"/>
      <c r="EDR756" s="10"/>
      <c r="EDS756" s="10"/>
      <c r="EDT756" s="10"/>
      <c r="EDU756" s="10"/>
      <c r="EDV756" s="10"/>
      <c r="EDW756" s="10"/>
      <c r="EDX756" s="10"/>
      <c r="EDY756" s="10"/>
      <c r="EDZ756" s="10"/>
      <c r="EEA756" s="10"/>
      <c r="EEB756" s="10"/>
      <c r="EEC756" s="10"/>
      <c r="EED756" s="10"/>
      <c r="EEE756" s="10"/>
      <c r="EEF756" s="10"/>
      <c r="EEG756" s="10"/>
      <c r="EEH756" s="10"/>
      <c r="EEI756" s="10"/>
      <c r="EEJ756" s="10"/>
      <c r="EEK756" s="10"/>
      <c r="EEL756" s="10"/>
      <c r="EEM756" s="10"/>
      <c r="EEN756" s="10"/>
      <c r="EEO756" s="10"/>
      <c r="EEP756" s="10"/>
      <c r="EEQ756" s="10"/>
      <c r="EER756" s="10"/>
      <c r="EES756" s="10"/>
      <c r="EET756" s="10"/>
      <c r="EEU756" s="10"/>
      <c r="EEV756" s="10"/>
      <c r="EEW756" s="10"/>
      <c r="EEX756" s="10"/>
      <c r="EEY756" s="10"/>
      <c r="EEZ756" s="10"/>
      <c r="EFA756" s="10"/>
      <c r="EFB756" s="10"/>
      <c r="EFC756" s="10"/>
      <c r="EFD756" s="10"/>
      <c r="EFE756" s="10"/>
      <c r="EFF756" s="10"/>
      <c r="EFG756" s="10"/>
      <c r="EFH756" s="10"/>
      <c r="EFI756" s="10"/>
      <c r="EFJ756" s="10"/>
      <c r="EFK756" s="10"/>
      <c r="EFL756" s="10"/>
      <c r="EFM756" s="10"/>
      <c r="EFN756" s="10"/>
      <c r="EFO756" s="10"/>
      <c r="EFP756" s="10"/>
      <c r="EFQ756" s="10"/>
      <c r="EFR756" s="10"/>
      <c r="EFS756" s="10"/>
      <c r="EFT756" s="10"/>
      <c r="EFU756" s="10"/>
      <c r="EFV756" s="10"/>
      <c r="EFW756" s="10"/>
      <c r="EFX756" s="10"/>
      <c r="EFY756" s="10"/>
      <c r="EFZ756" s="10"/>
      <c r="EGA756" s="10"/>
      <c r="EGB756" s="10"/>
      <c r="EGC756" s="10"/>
      <c r="EGD756" s="10"/>
      <c r="EGE756" s="10"/>
      <c r="EGF756" s="10"/>
      <c r="EGG756" s="10"/>
      <c r="EGH756" s="10"/>
      <c r="EGI756" s="10"/>
      <c r="EGJ756" s="10"/>
      <c r="EGK756" s="10"/>
      <c r="EGL756" s="10"/>
      <c r="EGM756" s="10"/>
      <c r="EGN756" s="10"/>
      <c r="EGO756" s="10"/>
      <c r="EGP756" s="10"/>
      <c r="EGQ756" s="10"/>
      <c r="EGR756" s="10"/>
      <c r="EGS756" s="10"/>
      <c r="EGT756" s="10"/>
      <c r="EGU756" s="10"/>
      <c r="EGV756" s="10"/>
      <c r="EGW756" s="10"/>
      <c r="EGX756" s="10"/>
      <c r="EGY756" s="10"/>
      <c r="EGZ756" s="10"/>
      <c r="EHA756" s="10"/>
      <c r="EHB756" s="10"/>
      <c r="EHC756" s="10"/>
      <c r="EHD756" s="10"/>
      <c r="EHE756" s="10"/>
      <c r="EHF756" s="10"/>
      <c r="EHG756" s="10"/>
      <c r="EHH756" s="10"/>
      <c r="EHI756" s="10"/>
      <c r="EHJ756" s="10"/>
      <c r="EHK756" s="10"/>
      <c r="EHL756" s="10"/>
      <c r="EHM756" s="10"/>
      <c r="EHN756" s="10"/>
      <c r="EHO756" s="10"/>
      <c r="EHP756" s="10"/>
      <c r="EHQ756" s="10"/>
      <c r="EHR756" s="10"/>
      <c r="EHS756" s="10"/>
      <c r="EHT756" s="10"/>
      <c r="EHU756" s="10"/>
      <c r="EHV756" s="10"/>
      <c r="EHW756" s="10"/>
      <c r="EHX756" s="10"/>
      <c r="EHY756" s="10"/>
      <c r="EHZ756" s="10"/>
      <c r="EIA756" s="10"/>
      <c r="EIB756" s="10"/>
      <c r="EIC756" s="10"/>
      <c r="EID756" s="10"/>
      <c r="EIE756" s="10"/>
      <c r="EIF756" s="10"/>
      <c r="EIG756" s="10"/>
      <c r="EIH756" s="10"/>
      <c r="EII756" s="10"/>
      <c r="EIJ756" s="10"/>
      <c r="EIK756" s="10"/>
      <c r="EIL756" s="10"/>
      <c r="EIM756" s="10"/>
      <c r="EIN756" s="10"/>
      <c r="EIO756" s="10"/>
      <c r="EIP756" s="10"/>
      <c r="EIQ756" s="10"/>
      <c r="EIR756" s="10"/>
      <c r="EIS756" s="10"/>
      <c r="EIT756" s="10"/>
      <c r="EIU756" s="10"/>
      <c r="EIV756" s="10"/>
      <c r="EIW756" s="10"/>
      <c r="EIX756" s="10"/>
      <c r="EIY756" s="10"/>
      <c r="EIZ756" s="10"/>
      <c r="EJA756" s="10"/>
      <c r="EJB756" s="10"/>
      <c r="EJC756" s="10"/>
      <c r="EJD756" s="10"/>
      <c r="EJE756" s="10"/>
      <c r="EJF756" s="10"/>
      <c r="EJG756" s="10"/>
      <c r="EJH756" s="10"/>
      <c r="EJI756" s="10"/>
      <c r="EJJ756" s="10"/>
      <c r="EJK756" s="10"/>
      <c r="EJL756" s="10"/>
      <c r="EJM756" s="10"/>
      <c r="EJN756" s="10"/>
      <c r="EJO756" s="10"/>
      <c r="EJP756" s="10"/>
      <c r="EJQ756" s="10"/>
      <c r="EJR756" s="10"/>
      <c r="EJS756" s="10"/>
      <c r="EJT756" s="10"/>
      <c r="EJU756" s="10"/>
      <c r="EJV756" s="10"/>
      <c r="EJW756" s="10"/>
      <c r="EJX756" s="10"/>
      <c r="EJY756" s="10"/>
      <c r="EJZ756" s="10"/>
      <c r="EKA756" s="10"/>
      <c r="EKB756" s="10"/>
      <c r="EKC756" s="10"/>
      <c r="EKD756" s="10"/>
      <c r="EKE756" s="10"/>
      <c r="EKF756" s="10"/>
      <c r="EKG756" s="10"/>
      <c r="EKH756" s="10"/>
      <c r="EKI756" s="10"/>
      <c r="EKJ756" s="10"/>
      <c r="EKK756" s="10"/>
      <c r="EKL756" s="10"/>
      <c r="EKM756" s="10"/>
      <c r="EKN756" s="10"/>
      <c r="EKO756" s="10"/>
      <c r="EKP756" s="10"/>
      <c r="EKQ756" s="10"/>
      <c r="EKR756" s="10"/>
      <c r="EKS756" s="10"/>
      <c r="EKT756" s="10"/>
      <c r="EKU756" s="10"/>
      <c r="EKV756" s="10"/>
      <c r="EKW756" s="10"/>
      <c r="EKX756" s="10"/>
      <c r="EKY756" s="10"/>
      <c r="EKZ756" s="10"/>
      <c r="ELA756" s="10"/>
      <c r="ELB756" s="10"/>
      <c r="ELC756" s="10"/>
      <c r="ELD756" s="10"/>
      <c r="ELE756" s="10"/>
      <c r="ELF756" s="10"/>
      <c r="ELG756" s="10"/>
      <c r="ELH756" s="10"/>
      <c r="ELI756" s="10"/>
      <c r="ELJ756" s="10"/>
      <c r="ELK756" s="10"/>
      <c r="ELL756" s="10"/>
      <c r="ELM756" s="10"/>
      <c r="ELN756" s="10"/>
      <c r="ELO756" s="10"/>
      <c r="ELP756" s="10"/>
      <c r="ELQ756" s="10"/>
      <c r="ELR756" s="10"/>
      <c r="ELS756" s="10"/>
      <c r="ELT756" s="10"/>
      <c r="ELU756" s="10"/>
      <c r="ELV756" s="10"/>
      <c r="ELW756" s="10"/>
      <c r="ELX756" s="10"/>
      <c r="ELY756" s="10"/>
      <c r="ELZ756" s="10"/>
      <c r="EMA756" s="10"/>
      <c r="EMB756" s="10"/>
      <c r="EMC756" s="10"/>
      <c r="EMD756" s="10"/>
      <c r="EME756" s="10"/>
      <c r="EMF756" s="10"/>
      <c r="EMG756" s="10"/>
      <c r="EMH756" s="10"/>
      <c r="EMI756" s="10"/>
      <c r="EMJ756" s="10"/>
      <c r="EMK756" s="10"/>
      <c r="EML756" s="10"/>
      <c r="EMM756" s="10"/>
      <c r="EMN756" s="10"/>
      <c r="EMO756" s="10"/>
      <c r="EMP756" s="10"/>
      <c r="EMQ756" s="10"/>
      <c r="EMR756" s="10"/>
      <c r="EMS756" s="10"/>
      <c r="EMT756" s="10"/>
      <c r="EMU756" s="10"/>
      <c r="EMV756" s="10"/>
      <c r="EMW756" s="10"/>
      <c r="EMX756" s="10"/>
      <c r="EMY756" s="10"/>
      <c r="EMZ756" s="10"/>
      <c r="ENA756" s="10"/>
      <c r="ENB756" s="10"/>
      <c r="ENC756" s="10"/>
      <c r="END756" s="10"/>
      <c r="ENE756" s="10"/>
      <c r="ENF756" s="10"/>
      <c r="ENG756" s="10"/>
      <c r="ENH756" s="10"/>
      <c r="ENI756" s="10"/>
      <c r="ENJ756" s="10"/>
      <c r="ENK756" s="10"/>
      <c r="ENL756" s="10"/>
      <c r="ENM756" s="10"/>
      <c r="ENN756" s="10"/>
      <c r="ENO756" s="10"/>
      <c r="ENP756" s="10"/>
      <c r="ENQ756" s="10"/>
      <c r="ENR756" s="10"/>
      <c r="ENS756" s="10"/>
      <c r="ENT756" s="10"/>
      <c r="ENU756" s="10"/>
      <c r="ENV756" s="10"/>
      <c r="ENW756" s="10"/>
      <c r="ENX756" s="10"/>
      <c r="ENY756" s="10"/>
      <c r="ENZ756" s="10"/>
      <c r="EOA756" s="10"/>
      <c r="EOB756" s="10"/>
      <c r="EOC756" s="10"/>
      <c r="EOD756" s="10"/>
      <c r="EOE756" s="10"/>
      <c r="EOF756" s="10"/>
      <c r="EOG756" s="10"/>
      <c r="EOH756" s="10"/>
      <c r="EOI756" s="10"/>
      <c r="EOJ756" s="10"/>
      <c r="EOK756" s="10"/>
      <c r="EOL756" s="10"/>
      <c r="EOM756" s="10"/>
      <c r="EON756" s="10"/>
      <c r="EOO756" s="10"/>
      <c r="EOP756" s="10"/>
      <c r="EOQ756" s="10"/>
      <c r="EOR756" s="10"/>
      <c r="EOS756" s="10"/>
      <c r="EOT756" s="10"/>
      <c r="EOU756" s="10"/>
      <c r="EOV756" s="10"/>
      <c r="EOW756" s="10"/>
      <c r="EOX756" s="10"/>
      <c r="EOY756" s="10"/>
      <c r="EOZ756" s="10"/>
      <c r="EPA756" s="10"/>
      <c r="EPB756" s="10"/>
      <c r="EPC756" s="10"/>
      <c r="EPD756" s="10"/>
      <c r="EPE756" s="10"/>
      <c r="EPF756" s="10"/>
      <c r="EPG756" s="10"/>
      <c r="EPH756" s="10"/>
      <c r="EPI756" s="10"/>
      <c r="EPJ756" s="10"/>
      <c r="EPK756" s="10"/>
      <c r="EPL756" s="10"/>
      <c r="EPM756" s="10"/>
      <c r="EPN756" s="10"/>
      <c r="EPO756" s="10"/>
      <c r="EPP756" s="10"/>
      <c r="EPQ756" s="10"/>
      <c r="EPR756" s="10"/>
      <c r="EPS756" s="10"/>
      <c r="EPT756" s="10"/>
      <c r="EPU756" s="10"/>
      <c r="EPV756" s="10"/>
      <c r="EPW756" s="10"/>
      <c r="EPX756" s="10"/>
      <c r="EPY756" s="10"/>
      <c r="EPZ756" s="10"/>
      <c r="EQA756" s="10"/>
      <c r="EQB756" s="10"/>
      <c r="EQC756" s="10"/>
      <c r="EQD756" s="10"/>
      <c r="EQE756" s="10"/>
      <c r="EQF756" s="10"/>
      <c r="EQG756" s="10"/>
      <c r="EQH756" s="10"/>
    </row>
    <row r="757" spans="1:3830" s="12" customFormat="1" x14ac:dyDescent="0.25">
      <c r="A757" s="85">
        <v>751</v>
      </c>
      <c r="B757" s="24" t="s">
        <v>611</v>
      </c>
      <c r="C757" s="85" t="s">
        <v>935</v>
      </c>
      <c r="D757" s="24" t="s">
        <v>365</v>
      </c>
      <c r="E757" s="24" t="s">
        <v>153</v>
      </c>
      <c r="F757" s="25" t="s">
        <v>943</v>
      </c>
      <c r="G757" s="26">
        <v>70000</v>
      </c>
      <c r="H757" s="26">
        <v>5051</v>
      </c>
      <c r="I757" s="28">
        <v>25</v>
      </c>
      <c r="J757" s="49">
        <v>2009</v>
      </c>
      <c r="K757" s="50">
        <f t="shared" si="89"/>
        <v>4970</v>
      </c>
      <c r="L757" s="50">
        <f t="shared" si="93"/>
        <v>770.00000000000011</v>
      </c>
      <c r="M757" s="49">
        <v>2128</v>
      </c>
      <c r="N757" s="28">
        <f t="shared" si="90"/>
        <v>4963</v>
      </c>
      <c r="O757" s="28"/>
      <c r="P757" s="28">
        <f t="shared" si="92"/>
        <v>4137</v>
      </c>
      <c r="Q757" s="28">
        <f t="shared" si="94"/>
        <v>9213</v>
      </c>
      <c r="R757" s="28">
        <f t="shared" si="95"/>
        <v>10703</v>
      </c>
      <c r="S757" s="28">
        <f t="shared" si="91"/>
        <v>60787</v>
      </c>
      <c r="T757" s="82" t="s">
        <v>45</v>
      </c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  <c r="AY757" s="81"/>
      <c r="AZ757" s="81"/>
      <c r="BA757" s="81"/>
      <c r="BB757" s="81"/>
      <c r="BC757" s="81"/>
      <c r="BD757" s="81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10"/>
      <c r="BV757" s="10"/>
      <c r="BW757" s="10"/>
      <c r="BX757" s="10"/>
      <c r="BY757" s="10"/>
      <c r="BZ757" s="10"/>
      <c r="CA757" s="10"/>
      <c r="CB757" s="10"/>
      <c r="CC757" s="10"/>
      <c r="CD757" s="10"/>
      <c r="CE757" s="10"/>
      <c r="CF757" s="10"/>
      <c r="CG757" s="10"/>
      <c r="CH757" s="10"/>
      <c r="CI757" s="10"/>
      <c r="CJ757" s="10"/>
      <c r="CK757" s="10"/>
      <c r="CL757" s="10"/>
      <c r="CM757" s="10"/>
      <c r="CN757" s="10"/>
      <c r="CO757" s="10"/>
      <c r="CP757" s="10"/>
      <c r="CQ757" s="10"/>
      <c r="CR757" s="10"/>
      <c r="CS757" s="10"/>
      <c r="CT757" s="10"/>
      <c r="CU757" s="10"/>
      <c r="CV757" s="10"/>
      <c r="CW757" s="10"/>
      <c r="CX757" s="10"/>
      <c r="CY757" s="10"/>
      <c r="CZ757" s="10"/>
      <c r="DA757" s="10"/>
      <c r="DB757" s="10"/>
      <c r="DC757" s="10"/>
      <c r="DD757" s="10"/>
      <c r="DE757" s="10"/>
      <c r="DF757" s="10"/>
      <c r="DG757" s="10"/>
      <c r="DH757" s="10"/>
      <c r="DI757" s="10"/>
      <c r="DJ757" s="10"/>
      <c r="DK757" s="10"/>
      <c r="DL757" s="10"/>
      <c r="DM757" s="10"/>
      <c r="DN757" s="10"/>
      <c r="DO757" s="10"/>
      <c r="DP757" s="10"/>
      <c r="DQ757" s="10"/>
      <c r="DR757" s="10"/>
      <c r="DS757" s="10"/>
      <c r="DT757" s="10"/>
      <c r="DU757" s="10"/>
      <c r="DV757" s="10"/>
      <c r="DW757" s="10"/>
      <c r="DX757" s="10"/>
      <c r="DY757" s="10"/>
      <c r="DZ757" s="10"/>
      <c r="EA757" s="10"/>
      <c r="EB757" s="10"/>
      <c r="EC757" s="10"/>
      <c r="ED757" s="10"/>
      <c r="EE757" s="10"/>
      <c r="EF757" s="10"/>
      <c r="EG757" s="10"/>
      <c r="EH757" s="10"/>
      <c r="EI757" s="10"/>
      <c r="EJ757" s="10"/>
      <c r="EK757" s="10"/>
      <c r="EL757" s="10"/>
      <c r="EM757" s="10"/>
      <c r="EN757" s="10"/>
      <c r="EO757" s="10"/>
      <c r="EP757" s="10"/>
      <c r="EQ757" s="10"/>
      <c r="ER757" s="10"/>
      <c r="ES757" s="10"/>
      <c r="ET757" s="10"/>
      <c r="EU757" s="10"/>
      <c r="EV757" s="10"/>
      <c r="EW757" s="10"/>
      <c r="EX757" s="10"/>
      <c r="EY757" s="10"/>
      <c r="EZ757" s="10"/>
      <c r="FA757" s="10"/>
      <c r="FB757" s="10"/>
      <c r="FC757" s="10"/>
      <c r="FD757" s="10"/>
      <c r="FE757" s="10"/>
      <c r="FF757" s="10"/>
      <c r="FG757" s="10"/>
      <c r="FH757" s="10"/>
      <c r="FI757" s="10"/>
      <c r="FJ757" s="10"/>
      <c r="FK757" s="10"/>
      <c r="FL757" s="10"/>
      <c r="FM757" s="10"/>
      <c r="FN757" s="10"/>
      <c r="FO757" s="10"/>
      <c r="FP757" s="10"/>
      <c r="FQ757" s="10"/>
      <c r="FR757" s="10"/>
      <c r="FS757" s="10"/>
      <c r="FT757" s="10"/>
      <c r="FU757" s="10"/>
      <c r="FV757" s="10"/>
      <c r="FW757" s="10"/>
      <c r="FX757" s="10"/>
      <c r="FY757" s="10"/>
      <c r="FZ757" s="10"/>
      <c r="GA757" s="10"/>
      <c r="GB757" s="10"/>
      <c r="GC757" s="10"/>
      <c r="GD757" s="10"/>
      <c r="GE757" s="10"/>
      <c r="GF757" s="10"/>
      <c r="GG757" s="10"/>
      <c r="GH757" s="10"/>
      <c r="GI757" s="10"/>
      <c r="GJ757" s="10"/>
      <c r="GK757" s="10"/>
      <c r="GL757" s="10"/>
      <c r="GM757" s="10"/>
      <c r="GN757" s="10"/>
      <c r="GO757" s="10"/>
      <c r="GP757" s="10"/>
      <c r="GQ757" s="10"/>
      <c r="GR757" s="10"/>
      <c r="GS757" s="10"/>
      <c r="GT757" s="10"/>
      <c r="GU757" s="10"/>
      <c r="GV757" s="10"/>
      <c r="GW757" s="10"/>
      <c r="GX757" s="10"/>
      <c r="GY757" s="10"/>
      <c r="GZ757" s="10"/>
      <c r="HA757" s="10"/>
      <c r="HB757" s="10"/>
      <c r="HC757" s="10"/>
      <c r="HD757" s="10"/>
      <c r="HE757" s="10"/>
      <c r="HF757" s="10"/>
      <c r="HG757" s="10"/>
      <c r="HH757" s="10"/>
      <c r="HI757" s="10"/>
      <c r="HJ757" s="10"/>
      <c r="HK757" s="10"/>
      <c r="HL757" s="10"/>
      <c r="HM757" s="10"/>
      <c r="HN757" s="10"/>
      <c r="HO757" s="10"/>
      <c r="HP757" s="10"/>
      <c r="HQ757" s="10"/>
      <c r="HR757" s="10"/>
      <c r="HS757" s="10"/>
      <c r="HT757" s="10"/>
      <c r="HU757" s="10"/>
      <c r="HV757" s="10"/>
      <c r="HW757" s="10"/>
      <c r="HX757" s="10"/>
      <c r="HY757" s="10"/>
      <c r="HZ757" s="10"/>
      <c r="IA757" s="10"/>
      <c r="IB757" s="10"/>
      <c r="IC757" s="10"/>
      <c r="ID757" s="10"/>
      <c r="IE757" s="10"/>
      <c r="IF757" s="10"/>
      <c r="IG757" s="10"/>
      <c r="IH757" s="10"/>
      <c r="II757" s="10"/>
      <c r="IJ757" s="10"/>
      <c r="IK757" s="10"/>
      <c r="IL757" s="10"/>
      <c r="IM757" s="10"/>
      <c r="IN757" s="10"/>
      <c r="IO757" s="10"/>
      <c r="IP757" s="10"/>
      <c r="IQ757" s="10"/>
      <c r="IR757" s="10"/>
      <c r="IS757" s="10"/>
      <c r="IT757" s="10"/>
      <c r="IU757" s="10"/>
      <c r="IV757" s="10"/>
      <c r="IW757" s="10"/>
      <c r="IX757" s="10"/>
      <c r="IY757" s="10"/>
      <c r="IZ757" s="10"/>
      <c r="JA757" s="10"/>
      <c r="JB757" s="10"/>
      <c r="JC757" s="10"/>
      <c r="JD757" s="10"/>
      <c r="JE757" s="10"/>
      <c r="JF757" s="10"/>
      <c r="JG757" s="10"/>
      <c r="JH757" s="10"/>
      <c r="JI757" s="10"/>
      <c r="JJ757" s="10"/>
      <c r="JK757" s="10"/>
      <c r="JL757" s="10"/>
      <c r="JM757" s="10"/>
      <c r="JN757" s="10"/>
      <c r="JO757" s="10"/>
      <c r="JP757" s="10"/>
      <c r="JQ757" s="10"/>
      <c r="JR757" s="10"/>
      <c r="JS757" s="10"/>
      <c r="JT757" s="10"/>
      <c r="JU757" s="10"/>
      <c r="JV757" s="10"/>
      <c r="JW757" s="10"/>
      <c r="JX757" s="10"/>
      <c r="JY757" s="10"/>
      <c r="JZ757" s="10"/>
      <c r="KA757" s="10"/>
      <c r="KB757" s="10"/>
      <c r="KC757" s="10"/>
      <c r="KD757" s="10"/>
      <c r="KE757" s="10"/>
      <c r="KF757" s="10"/>
      <c r="KG757" s="10"/>
      <c r="KH757" s="10"/>
      <c r="KI757" s="10"/>
      <c r="KJ757" s="10"/>
      <c r="KK757" s="10"/>
      <c r="KL757" s="10"/>
      <c r="KM757" s="10"/>
      <c r="KN757" s="10"/>
      <c r="KO757" s="10"/>
      <c r="KP757" s="10"/>
      <c r="KQ757" s="10"/>
      <c r="KR757" s="10"/>
      <c r="KS757" s="10"/>
      <c r="KT757" s="10"/>
      <c r="KU757" s="10"/>
      <c r="KV757" s="10"/>
      <c r="KW757" s="10"/>
      <c r="KX757" s="10"/>
      <c r="KY757" s="10"/>
      <c r="KZ757" s="10"/>
      <c r="LA757" s="10"/>
      <c r="LB757" s="10"/>
      <c r="LC757" s="10"/>
      <c r="LD757" s="10"/>
      <c r="LE757" s="10"/>
      <c r="LF757" s="10"/>
      <c r="LG757" s="10"/>
      <c r="LH757" s="10"/>
      <c r="LI757" s="10"/>
      <c r="LJ757" s="10"/>
      <c r="LK757" s="10"/>
      <c r="LL757" s="10"/>
      <c r="LM757" s="10"/>
      <c r="LN757" s="10"/>
      <c r="LO757" s="10"/>
      <c r="LP757" s="10"/>
      <c r="LQ757" s="10"/>
      <c r="LR757" s="10"/>
      <c r="LS757" s="10"/>
      <c r="LT757" s="10"/>
      <c r="LU757" s="10"/>
      <c r="LV757" s="10"/>
      <c r="LW757" s="10"/>
      <c r="LX757" s="10"/>
      <c r="LY757" s="10"/>
      <c r="LZ757" s="10"/>
      <c r="MA757" s="10"/>
      <c r="MB757" s="10"/>
      <c r="MC757" s="10"/>
      <c r="MD757" s="10"/>
      <c r="ME757" s="10"/>
      <c r="MF757" s="10"/>
      <c r="MG757" s="10"/>
      <c r="MH757" s="10"/>
      <c r="MI757" s="10"/>
      <c r="MJ757" s="10"/>
      <c r="MK757" s="10"/>
      <c r="ML757" s="10"/>
      <c r="MM757" s="10"/>
      <c r="MN757" s="10"/>
      <c r="MO757" s="10"/>
      <c r="MP757" s="10"/>
      <c r="MQ757" s="10"/>
      <c r="MR757" s="10"/>
      <c r="MS757" s="10"/>
      <c r="MT757" s="10"/>
      <c r="MU757" s="10"/>
      <c r="MV757" s="10"/>
      <c r="MW757" s="10"/>
      <c r="MX757" s="10"/>
      <c r="MY757" s="10"/>
      <c r="MZ757" s="10"/>
      <c r="NA757" s="10"/>
      <c r="NB757" s="10"/>
      <c r="NC757" s="10"/>
      <c r="ND757" s="10"/>
      <c r="NE757" s="10"/>
      <c r="NF757" s="10"/>
      <c r="NG757" s="10"/>
      <c r="NH757" s="10"/>
      <c r="NI757" s="10"/>
      <c r="NJ757" s="10"/>
      <c r="NK757" s="10"/>
      <c r="NL757" s="10"/>
      <c r="NM757" s="10"/>
      <c r="NN757" s="10"/>
      <c r="NO757" s="10"/>
      <c r="NP757" s="10"/>
      <c r="NQ757" s="10"/>
      <c r="NR757" s="10"/>
      <c r="NS757" s="10"/>
      <c r="NT757" s="10"/>
      <c r="NU757" s="10"/>
      <c r="NV757" s="10"/>
      <c r="NW757" s="10"/>
      <c r="NX757" s="10"/>
      <c r="NY757" s="10"/>
      <c r="NZ757" s="10"/>
      <c r="OA757" s="10"/>
      <c r="OB757" s="10"/>
      <c r="OC757" s="10"/>
      <c r="OD757" s="10"/>
      <c r="OE757" s="10"/>
      <c r="OF757" s="10"/>
      <c r="OG757" s="10"/>
      <c r="OH757" s="10"/>
      <c r="OI757" s="10"/>
      <c r="OJ757" s="10"/>
      <c r="OK757" s="10"/>
      <c r="OL757" s="10"/>
      <c r="OM757" s="10"/>
      <c r="ON757" s="10"/>
      <c r="OO757" s="10"/>
      <c r="OP757" s="10"/>
      <c r="OQ757" s="10"/>
      <c r="OR757" s="10"/>
      <c r="OS757" s="10"/>
      <c r="OT757" s="10"/>
      <c r="OU757" s="10"/>
      <c r="OV757" s="10"/>
      <c r="OW757" s="10"/>
      <c r="OX757" s="10"/>
      <c r="OY757" s="10"/>
      <c r="OZ757" s="10"/>
      <c r="PA757" s="10"/>
      <c r="PB757" s="10"/>
      <c r="PC757" s="10"/>
      <c r="PD757" s="10"/>
      <c r="PE757" s="10"/>
      <c r="PF757" s="10"/>
      <c r="PG757" s="10"/>
      <c r="PH757" s="10"/>
      <c r="PI757" s="10"/>
      <c r="PJ757" s="10"/>
      <c r="PK757" s="10"/>
      <c r="PL757" s="10"/>
      <c r="PM757" s="10"/>
      <c r="PN757" s="10"/>
      <c r="PO757" s="10"/>
      <c r="PP757" s="10"/>
      <c r="PQ757" s="10"/>
      <c r="PR757" s="10"/>
      <c r="PS757" s="10"/>
      <c r="PT757" s="10"/>
      <c r="PU757" s="10"/>
      <c r="PV757" s="10"/>
      <c r="PW757" s="10"/>
      <c r="PX757" s="10"/>
      <c r="PY757" s="10"/>
      <c r="PZ757" s="10"/>
      <c r="QA757" s="10"/>
      <c r="QB757" s="10"/>
      <c r="QC757" s="10"/>
      <c r="QD757" s="10"/>
      <c r="QE757" s="10"/>
      <c r="QF757" s="10"/>
      <c r="QG757" s="10"/>
      <c r="QH757" s="10"/>
      <c r="QI757" s="10"/>
      <c r="QJ757" s="10"/>
      <c r="QK757" s="10"/>
      <c r="QL757" s="10"/>
      <c r="QM757" s="10"/>
      <c r="QN757" s="10"/>
      <c r="QO757" s="10"/>
      <c r="QP757" s="10"/>
      <c r="QQ757" s="10"/>
      <c r="QR757" s="10"/>
      <c r="QS757" s="10"/>
      <c r="QT757" s="10"/>
      <c r="QU757" s="10"/>
      <c r="QV757" s="10"/>
      <c r="QW757" s="10"/>
      <c r="QX757" s="10"/>
      <c r="QY757" s="10"/>
      <c r="QZ757" s="10"/>
      <c r="RA757" s="10"/>
      <c r="RB757" s="10"/>
      <c r="RC757" s="10"/>
      <c r="RD757" s="10"/>
      <c r="RE757" s="10"/>
      <c r="RF757" s="10"/>
      <c r="RG757" s="10"/>
      <c r="RH757" s="10"/>
      <c r="RI757" s="10"/>
      <c r="RJ757" s="10"/>
      <c r="RK757" s="10"/>
      <c r="RL757" s="10"/>
      <c r="RM757" s="10"/>
      <c r="RN757" s="10"/>
      <c r="RO757" s="10"/>
      <c r="RP757" s="10"/>
      <c r="RQ757" s="10"/>
      <c r="RR757" s="10"/>
      <c r="RS757" s="10"/>
      <c r="RT757" s="10"/>
      <c r="RU757" s="10"/>
      <c r="RV757" s="10"/>
      <c r="RW757" s="10"/>
      <c r="RX757" s="10"/>
      <c r="RY757" s="10"/>
      <c r="RZ757" s="10"/>
      <c r="SA757" s="10"/>
      <c r="SB757" s="10"/>
      <c r="SC757" s="10"/>
      <c r="SD757" s="10"/>
      <c r="SE757" s="10"/>
      <c r="SF757" s="10"/>
      <c r="SG757" s="10"/>
      <c r="SH757" s="10"/>
      <c r="SI757" s="10"/>
      <c r="SJ757" s="10"/>
      <c r="SK757" s="10"/>
      <c r="SL757" s="10"/>
      <c r="SM757" s="10"/>
      <c r="SN757" s="10"/>
      <c r="SO757" s="10"/>
      <c r="SP757" s="10"/>
      <c r="SQ757" s="10"/>
      <c r="SR757" s="10"/>
      <c r="SS757" s="10"/>
      <c r="ST757" s="10"/>
      <c r="SU757" s="10"/>
      <c r="SV757" s="10"/>
      <c r="SW757" s="10"/>
      <c r="SX757" s="10"/>
      <c r="SY757" s="10"/>
      <c r="SZ757" s="10"/>
      <c r="TA757" s="10"/>
      <c r="TB757" s="10"/>
      <c r="TC757" s="10"/>
      <c r="TD757" s="10"/>
      <c r="TE757" s="10"/>
      <c r="TF757" s="10"/>
      <c r="TG757" s="10"/>
      <c r="TH757" s="10"/>
      <c r="TI757" s="10"/>
      <c r="TJ757" s="10"/>
      <c r="TK757" s="10"/>
      <c r="TL757" s="10"/>
      <c r="TM757" s="10"/>
      <c r="TN757" s="10"/>
      <c r="TO757" s="10"/>
      <c r="TP757" s="10"/>
      <c r="TQ757" s="10"/>
      <c r="TR757" s="10"/>
      <c r="TS757" s="10"/>
      <c r="TT757" s="10"/>
      <c r="TU757" s="10"/>
      <c r="TV757" s="10"/>
      <c r="TW757" s="10"/>
      <c r="TX757" s="10"/>
      <c r="TY757" s="10"/>
      <c r="TZ757" s="10"/>
      <c r="UA757" s="10"/>
      <c r="UB757" s="10"/>
      <c r="UC757" s="10"/>
      <c r="UD757" s="10"/>
      <c r="UE757" s="10"/>
      <c r="UF757" s="10"/>
      <c r="UG757" s="10"/>
      <c r="UH757" s="10"/>
      <c r="UI757" s="10"/>
      <c r="UJ757" s="10"/>
      <c r="UK757" s="10"/>
      <c r="UL757" s="10"/>
      <c r="UM757" s="10"/>
      <c r="UN757" s="10"/>
      <c r="UO757" s="10"/>
      <c r="UP757" s="10"/>
      <c r="UQ757" s="10"/>
      <c r="UR757" s="10"/>
      <c r="US757" s="10"/>
      <c r="UT757" s="10"/>
      <c r="UU757" s="10"/>
      <c r="UV757" s="10"/>
      <c r="UW757" s="10"/>
      <c r="UX757" s="10"/>
      <c r="UY757" s="10"/>
      <c r="UZ757" s="10"/>
      <c r="VA757" s="10"/>
      <c r="VB757" s="10"/>
      <c r="VC757" s="10"/>
      <c r="VD757" s="10"/>
      <c r="VE757" s="10"/>
      <c r="VF757" s="10"/>
      <c r="VG757" s="10"/>
      <c r="VH757" s="10"/>
      <c r="VI757" s="10"/>
      <c r="VJ757" s="10"/>
      <c r="VK757" s="10"/>
      <c r="VL757" s="10"/>
      <c r="VM757" s="10"/>
      <c r="VN757" s="10"/>
      <c r="VO757" s="10"/>
      <c r="VP757" s="10"/>
      <c r="VQ757" s="10"/>
      <c r="VR757" s="10"/>
      <c r="VS757" s="10"/>
      <c r="VT757" s="10"/>
      <c r="VU757" s="10"/>
      <c r="VV757" s="10"/>
      <c r="VW757" s="10"/>
      <c r="VX757" s="10"/>
      <c r="VY757" s="10"/>
      <c r="VZ757" s="10"/>
      <c r="WA757" s="10"/>
      <c r="WB757" s="10"/>
      <c r="WC757" s="10"/>
      <c r="WD757" s="10"/>
      <c r="WE757" s="10"/>
      <c r="WF757" s="10"/>
      <c r="WG757" s="10"/>
      <c r="WH757" s="10"/>
      <c r="WI757" s="10"/>
      <c r="WJ757" s="10"/>
      <c r="WK757" s="10"/>
      <c r="WL757" s="10"/>
      <c r="WM757" s="10"/>
      <c r="WN757" s="10"/>
      <c r="WO757" s="10"/>
      <c r="WP757" s="10"/>
      <c r="WQ757" s="10"/>
      <c r="WR757" s="10"/>
      <c r="WS757" s="10"/>
      <c r="WT757" s="10"/>
      <c r="WU757" s="10"/>
      <c r="WV757" s="10"/>
      <c r="WW757" s="10"/>
      <c r="WX757" s="10"/>
      <c r="WY757" s="10"/>
      <c r="WZ757" s="10"/>
      <c r="XA757" s="10"/>
      <c r="XB757" s="10"/>
      <c r="XC757" s="10"/>
      <c r="XD757" s="10"/>
      <c r="XE757" s="10"/>
      <c r="XF757" s="10"/>
      <c r="XG757" s="10"/>
      <c r="XH757" s="10"/>
      <c r="XI757" s="10"/>
      <c r="XJ757" s="10"/>
      <c r="XK757" s="10"/>
      <c r="XL757" s="10"/>
      <c r="XM757" s="10"/>
      <c r="XN757" s="10"/>
      <c r="XO757" s="10"/>
      <c r="XP757" s="10"/>
      <c r="XQ757" s="10"/>
      <c r="XR757" s="10"/>
      <c r="XS757" s="10"/>
      <c r="XT757" s="10"/>
      <c r="XU757" s="10"/>
      <c r="XV757" s="10"/>
      <c r="XW757" s="10"/>
      <c r="XX757" s="10"/>
      <c r="XY757" s="10"/>
      <c r="XZ757" s="10"/>
      <c r="YA757" s="10"/>
      <c r="YB757" s="10"/>
      <c r="YC757" s="10"/>
      <c r="YD757" s="10"/>
      <c r="YE757" s="10"/>
      <c r="YF757" s="10"/>
      <c r="YG757" s="10"/>
      <c r="YH757" s="10"/>
      <c r="YI757" s="10"/>
      <c r="YJ757" s="10"/>
      <c r="YK757" s="10"/>
      <c r="YL757" s="10"/>
      <c r="YM757" s="10"/>
      <c r="YN757" s="10"/>
      <c r="YO757" s="10"/>
      <c r="YP757" s="10"/>
      <c r="YQ757" s="10"/>
      <c r="YR757" s="10"/>
      <c r="YS757" s="10"/>
      <c r="YT757" s="10"/>
      <c r="YU757" s="10"/>
      <c r="YV757" s="10"/>
      <c r="YW757" s="10"/>
      <c r="YX757" s="10"/>
      <c r="YY757" s="10"/>
      <c r="YZ757" s="10"/>
      <c r="ZA757" s="10"/>
      <c r="ZB757" s="10"/>
      <c r="ZC757" s="10"/>
      <c r="ZD757" s="10"/>
      <c r="ZE757" s="10"/>
      <c r="ZF757" s="10"/>
      <c r="ZG757" s="10"/>
      <c r="ZH757" s="10"/>
      <c r="ZI757" s="10"/>
      <c r="ZJ757" s="10"/>
      <c r="ZK757" s="10"/>
      <c r="ZL757" s="10"/>
      <c r="ZM757" s="10"/>
      <c r="ZN757" s="10"/>
      <c r="ZO757" s="10"/>
      <c r="ZP757" s="10"/>
      <c r="ZQ757" s="10"/>
      <c r="ZR757" s="10"/>
      <c r="ZS757" s="10"/>
      <c r="ZT757" s="10"/>
      <c r="ZU757" s="10"/>
      <c r="ZV757" s="10"/>
      <c r="ZW757" s="10"/>
      <c r="ZX757" s="10"/>
      <c r="ZY757" s="10"/>
      <c r="ZZ757" s="10"/>
      <c r="AAA757" s="10"/>
      <c r="AAB757" s="10"/>
      <c r="AAC757" s="10"/>
      <c r="AAD757" s="10"/>
      <c r="AAE757" s="10"/>
      <c r="AAF757" s="10"/>
      <c r="AAG757" s="10"/>
      <c r="AAH757" s="10"/>
      <c r="AAI757" s="10"/>
      <c r="AAJ757" s="10"/>
      <c r="AAK757" s="10"/>
      <c r="AAL757" s="10"/>
      <c r="AAM757" s="10"/>
      <c r="AAN757" s="10"/>
      <c r="AAO757" s="10"/>
      <c r="AAP757" s="10"/>
      <c r="AAQ757" s="10"/>
      <c r="AAR757" s="10"/>
      <c r="AAS757" s="10"/>
      <c r="AAT757" s="10"/>
      <c r="AAU757" s="10"/>
      <c r="AAV757" s="10"/>
      <c r="AAW757" s="10"/>
      <c r="AAX757" s="10"/>
      <c r="AAY757" s="10"/>
      <c r="AAZ757" s="10"/>
      <c r="ABA757" s="10"/>
      <c r="ABB757" s="10"/>
      <c r="ABC757" s="10"/>
      <c r="ABD757" s="10"/>
      <c r="ABE757" s="10"/>
      <c r="ABF757" s="10"/>
      <c r="ABG757" s="10"/>
      <c r="ABH757" s="10"/>
      <c r="ABI757" s="10"/>
      <c r="ABJ757" s="10"/>
      <c r="ABK757" s="10"/>
      <c r="ABL757" s="10"/>
      <c r="ABM757" s="10"/>
      <c r="ABN757" s="10"/>
      <c r="ABO757" s="10"/>
      <c r="ABP757" s="10"/>
      <c r="ABQ757" s="10"/>
      <c r="ABR757" s="10"/>
      <c r="ABS757" s="10"/>
      <c r="ABT757" s="10"/>
      <c r="ABU757" s="10"/>
      <c r="ABV757" s="10"/>
      <c r="ABW757" s="10"/>
      <c r="ABX757" s="10"/>
      <c r="ABY757" s="10"/>
      <c r="ABZ757" s="10"/>
      <c r="ACA757" s="10"/>
      <c r="ACB757" s="10"/>
      <c r="ACC757" s="10"/>
      <c r="ACD757" s="10"/>
      <c r="ACE757" s="10"/>
      <c r="ACF757" s="10"/>
      <c r="ACG757" s="10"/>
      <c r="ACH757" s="10"/>
      <c r="ACI757" s="10"/>
      <c r="ACJ757" s="10"/>
      <c r="ACK757" s="10"/>
      <c r="ACL757" s="10"/>
      <c r="ACM757" s="10"/>
      <c r="ACN757" s="10"/>
      <c r="ACO757" s="10"/>
      <c r="ACP757" s="10"/>
      <c r="ACQ757" s="10"/>
      <c r="ACR757" s="10"/>
      <c r="ACS757" s="10"/>
      <c r="ACT757" s="10"/>
      <c r="ACU757" s="10"/>
      <c r="ACV757" s="10"/>
      <c r="ACW757" s="10"/>
      <c r="ACX757" s="10"/>
      <c r="ACY757" s="10"/>
      <c r="ACZ757" s="10"/>
      <c r="ADA757" s="10"/>
      <c r="ADB757" s="10"/>
      <c r="ADC757" s="10"/>
      <c r="ADD757" s="10"/>
      <c r="ADE757" s="10"/>
      <c r="ADF757" s="10"/>
      <c r="ADG757" s="10"/>
      <c r="ADH757" s="10"/>
      <c r="ADI757" s="10"/>
      <c r="ADJ757" s="10"/>
      <c r="ADK757" s="10"/>
      <c r="ADL757" s="10"/>
      <c r="ADM757" s="10"/>
      <c r="ADN757" s="10"/>
      <c r="ADO757" s="10"/>
      <c r="ADP757" s="10"/>
      <c r="ADQ757" s="10"/>
      <c r="ADR757" s="10"/>
      <c r="ADS757" s="10"/>
      <c r="ADT757" s="10"/>
      <c r="ADU757" s="10"/>
      <c r="ADV757" s="10"/>
      <c r="ADW757" s="10"/>
      <c r="ADX757" s="10"/>
      <c r="ADY757" s="10"/>
      <c r="ADZ757" s="10"/>
      <c r="AEA757" s="10"/>
      <c r="AEB757" s="10"/>
      <c r="AEC757" s="10"/>
      <c r="AED757" s="10"/>
      <c r="AEE757" s="10"/>
      <c r="AEF757" s="10"/>
      <c r="AEG757" s="10"/>
      <c r="AEH757" s="10"/>
      <c r="AEI757" s="10"/>
      <c r="AEJ757" s="10"/>
      <c r="AEK757" s="10"/>
      <c r="AEL757" s="10"/>
      <c r="AEM757" s="10"/>
      <c r="AEN757" s="10"/>
      <c r="AEO757" s="10"/>
      <c r="AEP757" s="10"/>
      <c r="AEQ757" s="10"/>
      <c r="AER757" s="10"/>
      <c r="AES757" s="10"/>
      <c r="AET757" s="10"/>
      <c r="AEU757" s="10"/>
      <c r="AEV757" s="10"/>
      <c r="AEW757" s="10"/>
      <c r="AEX757" s="10"/>
      <c r="AEY757" s="10"/>
      <c r="AEZ757" s="10"/>
      <c r="AFA757" s="10"/>
      <c r="AFB757" s="10"/>
      <c r="AFC757" s="10"/>
      <c r="AFD757" s="10"/>
      <c r="AFE757" s="10"/>
      <c r="AFF757" s="10"/>
      <c r="AFG757" s="10"/>
      <c r="AFH757" s="10"/>
      <c r="AFI757" s="10"/>
      <c r="AFJ757" s="10"/>
      <c r="AFK757" s="10"/>
      <c r="AFL757" s="10"/>
      <c r="AFM757" s="10"/>
      <c r="AFN757" s="10"/>
      <c r="AFO757" s="10"/>
      <c r="AFP757" s="10"/>
      <c r="AFQ757" s="10"/>
      <c r="AFR757" s="10"/>
      <c r="AFS757" s="10"/>
      <c r="AFT757" s="10"/>
      <c r="AFU757" s="10"/>
      <c r="AFV757" s="10"/>
      <c r="AFW757" s="10"/>
      <c r="AFX757" s="10"/>
      <c r="AFY757" s="10"/>
      <c r="AFZ757" s="10"/>
      <c r="AGA757" s="10"/>
      <c r="AGB757" s="10"/>
      <c r="AGC757" s="10"/>
      <c r="AGD757" s="10"/>
      <c r="AGE757" s="10"/>
      <c r="AGF757" s="10"/>
      <c r="AGG757" s="10"/>
      <c r="AGH757" s="10"/>
      <c r="AGI757" s="10"/>
      <c r="AGJ757" s="10"/>
      <c r="AGK757" s="10"/>
      <c r="AGL757" s="10"/>
      <c r="AGM757" s="10"/>
      <c r="AGN757" s="10"/>
      <c r="AGO757" s="10"/>
      <c r="AGP757" s="10"/>
      <c r="AGQ757" s="10"/>
      <c r="AGR757" s="10"/>
      <c r="AGS757" s="10"/>
      <c r="AGT757" s="10"/>
      <c r="AGU757" s="10"/>
      <c r="AGV757" s="10"/>
      <c r="AGW757" s="10"/>
      <c r="AGX757" s="10"/>
      <c r="AGY757" s="10"/>
      <c r="AGZ757" s="10"/>
      <c r="AHA757" s="10"/>
      <c r="AHB757" s="10"/>
      <c r="AHC757" s="10"/>
      <c r="AHD757" s="10"/>
      <c r="AHE757" s="10"/>
      <c r="AHF757" s="10"/>
      <c r="AHG757" s="10"/>
      <c r="AHH757" s="10"/>
      <c r="AHI757" s="10"/>
      <c r="AHJ757" s="10"/>
      <c r="AHK757" s="10"/>
      <c r="AHL757" s="10"/>
      <c r="AHM757" s="10"/>
      <c r="AHN757" s="10"/>
      <c r="AHO757" s="10"/>
      <c r="AHP757" s="10"/>
      <c r="AHQ757" s="10"/>
      <c r="AHR757" s="10"/>
      <c r="AHS757" s="10"/>
      <c r="AHT757" s="10"/>
      <c r="AHU757" s="10"/>
      <c r="AHV757" s="10"/>
      <c r="AHW757" s="10"/>
      <c r="AHX757" s="10"/>
      <c r="AHY757" s="10"/>
      <c r="AHZ757" s="10"/>
      <c r="AIA757" s="10"/>
      <c r="AIB757" s="10"/>
      <c r="AIC757" s="10"/>
      <c r="AID757" s="10"/>
      <c r="AIE757" s="10"/>
      <c r="AIF757" s="10"/>
      <c r="AIG757" s="10"/>
      <c r="AIH757" s="10"/>
      <c r="AII757" s="10"/>
      <c r="AIJ757" s="10"/>
      <c r="AIK757" s="10"/>
      <c r="AIL757" s="10"/>
      <c r="AIM757" s="10"/>
      <c r="AIN757" s="10"/>
      <c r="AIO757" s="10"/>
      <c r="AIP757" s="10"/>
      <c r="AIQ757" s="10"/>
      <c r="AIR757" s="10"/>
      <c r="AIS757" s="10"/>
      <c r="AIT757" s="10"/>
      <c r="AIU757" s="10"/>
      <c r="AIV757" s="10"/>
      <c r="AIW757" s="10"/>
      <c r="AIX757" s="10"/>
      <c r="AIY757" s="10"/>
      <c r="AIZ757" s="10"/>
      <c r="AJA757" s="10"/>
      <c r="AJB757" s="10"/>
      <c r="AJC757" s="10"/>
      <c r="AJD757" s="10"/>
      <c r="AJE757" s="10"/>
      <c r="AJF757" s="10"/>
      <c r="AJG757" s="10"/>
      <c r="AJH757" s="10"/>
      <c r="AJI757" s="10"/>
      <c r="AJJ757" s="10"/>
      <c r="AJK757" s="10"/>
      <c r="AJL757" s="10"/>
      <c r="AJM757" s="10"/>
      <c r="AJN757" s="10"/>
      <c r="AJO757" s="10"/>
      <c r="AJP757" s="10"/>
      <c r="AJQ757" s="10"/>
      <c r="AJR757" s="10"/>
      <c r="AJS757" s="10"/>
      <c r="AJT757" s="10"/>
      <c r="AJU757" s="10"/>
      <c r="AJV757" s="10"/>
      <c r="AJW757" s="10"/>
      <c r="AJX757" s="10"/>
      <c r="AJY757" s="10"/>
      <c r="AJZ757" s="10"/>
      <c r="AKA757" s="10"/>
      <c r="AKB757" s="10"/>
      <c r="AKC757" s="10"/>
      <c r="AKD757" s="10"/>
      <c r="AKE757" s="10"/>
      <c r="AKF757" s="10"/>
      <c r="AKG757" s="10"/>
      <c r="AKH757" s="10"/>
      <c r="AKI757" s="10"/>
      <c r="AKJ757" s="10"/>
      <c r="AKK757" s="10"/>
      <c r="AKL757" s="10"/>
      <c r="AKM757" s="10"/>
      <c r="AKN757" s="10"/>
      <c r="AKO757" s="10"/>
      <c r="AKP757" s="10"/>
      <c r="AKQ757" s="10"/>
      <c r="AKR757" s="10"/>
      <c r="AKS757" s="10"/>
      <c r="AKT757" s="10"/>
      <c r="AKU757" s="10"/>
      <c r="AKV757" s="10"/>
      <c r="AKW757" s="10"/>
      <c r="AKX757" s="10"/>
      <c r="AKY757" s="10"/>
      <c r="AKZ757" s="10"/>
      <c r="ALA757" s="10"/>
      <c r="ALB757" s="10"/>
      <c r="ALC757" s="10"/>
      <c r="ALD757" s="10"/>
      <c r="ALE757" s="10"/>
      <c r="ALF757" s="10"/>
      <c r="ALG757" s="10"/>
      <c r="ALH757" s="10"/>
      <c r="ALI757" s="10"/>
      <c r="ALJ757" s="10"/>
      <c r="ALK757" s="10"/>
      <c r="ALL757" s="10"/>
      <c r="ALM757" s="10"/>
      <c r="ALN757" s="10"/>
      <c r="ALO757" s="10"/>
      <c r="ALP757" s="10"/>
      <c r="ALQ757" s="10"/>
      <c r="ALR757" s="10"/>
      <c r="ALS757" s="10"/>
      <c r="ALT757" s="10"/>
      <c r="ALU757" s="10"/>
      <c r="ALV757" s="10"/>
      <c r="ALW757" s="10"/>
      <c r="ALX757" s="10"/>
      <c r="ALY757" s="10"/>
      <c r="ALZ757" s="10"/>
      <c r="AMA757" s="10"/>
      <c r="AMB757" s="10"/>
      <c r="AMC757" s="10"/>
      <c r="AMD757" s="10"/>
      <c r="AME757" s="10"/>
      <c r="AMF757" s="10"/>
      <c r="AMG757" s="10"/>
      <c r="AMH757" s="10"/>
      <c r="AMI757" s="10"/>
      <c r="AMJ757" s="10"/>
      <c r="AMK757" s="10"/>
      <c r="AML757" s="10"/>
      <c r="AMM757" s="10"/>
      <c r="AMN757" s="10"/>
      <c r="AMO757" s="10"/>
      <c r="AMP757" s="10"/>
      <c r="AMQ757" s="10"/>
      <c r="AMR757" s="10"/>
      <c r="AMS757" s="10"/>
      <c r="AMT757" s="10"/>
      <c r="AMU757" s="10"/>
      <c r="AMV757" s="10"/>
      <c r="AMW757" s="10"/>
      <c r="AMX757" s="10"/>
      <c r="AMY757" s="10"/>
      <c r="AMZ757" s="10"/>
      <c r="ANA757" s="10"/>
      <c r="ANB757" s="10"/>
      <c r="ANC757" s="10"/>
      <c r="AND757" s="10"/>
      <c r="ANE757" s="10"/>
      <c r="ANF757" s="10"/>
      <c r="ANG757" s="10"/>
      <c r="ANH757" s="10"/>
      <c r="ANI757" s="10"/>
      <c r="ANJ757" s="10"/>
      <c r="ANK757" s="10"/>
      <c r="ANL757" s="10"/>
      <c r="ANM757" s="10"/>
      <c r="ANN757" s="10"/>
      <c r="ANO757" s="10"/>
      <c r="ANP757" s="10"/>
      <c r="ANQ757" s="10"/>
      <c r="ANR757" s="10"/>
      <c r="ANS757" s="10"/>
      <c r="ANT757" s="10"/>
      <c r="ANU757" s="10"/>
      <c r="ANV757" s="10"/>
      <c r="ANW757" s="10"/>
      <c r="ANX757" s="10"/>
      <c r="ANY757" s="10"/>
      <c r="ANZ757" s="10"/>
      <c r="AOA757" s="10"/>
      <c r="AOB757" s="10"/>
      <c r="AOC757" s="10"/>
      <c r="AOD757" s="10"/>
      <c r="AOE757" s="10"/>
      <c r="AOF757" s="10"/>
      <c r="AOG757" s="10"/>
      <c r="AOH757" s="10"/>
      <c r="AOI757" s="10"/>
      <c r="AOJ757" s="10"/>
      <c r="AOK757" s="10"/>
      <c r="AOL757" s="10"/>
      <c r="AOM757" s="10"/>
      <c r="AON757" s="10"/>
      <c r="AOO757" s="10"/>
      <c r="AOP757" s="10"/>
      <c r="AOQ757" s="10"/>
      <c r="AOR757" s="10"/>
      <c r="AOS757" s="10"/>
      <c r="AOT757" s="10"/>
      <c r="AOU757" s="10"/>
      <c r="AOV757" s="10"/>
      <c r="AOW757" s="10"/>
      <c r="AOX757" s="10"/>
      <c r="AOY757" s="10"/>
      <c r="AOZ757" s="10"/>
      <c r="APA757" s="10"/>
      <c r="APB757" s="10"/>
      <c r="APC757" s="10"/>
      <c r="APD757" s="10"/>
      <c r="APE757" s="10"/>
      <c r="APF757" s="10"/>
      <c r="APG757" s="10"/>
      <c r="APH757" s="10"/>
      <c r="API757" s="10"/>
      <c r="APJ757" s="10"/>
      <c r="APK757" s="10"/>
      <c r="APL757" s="10"/>
      <c r="APM757" s="10"/>
      <c r="APN757" s="10"/>
      <c r="APO757" s="10"/>
      <c r="APP757" s="10"/>
      <c r="APQ757" s="10"/>
      <c r="APR757" s="10"/>
      <c r="APS757" s="10"/>
      <c r="APT757" s="10"/>
      <c r="APU757" s="10"/>
      <c r="APV757" s="10"/>
      <c r="APW757" s="10"/>
      <c r="APX757" s="10"/>
      <c r="APY757" s="10"/>
      <c r="APZ757" s="10"/>
      <c r="AQA757" s="10"/>
      <c r="AQB757" s="10"/>
      <c r="AQC757" s="10"/>
      <c r="AQD757" s="10"/>
      <c r="AQE757" s="10"/>
      <c r="AQF757" s="10"/>
      <c r="AQG757" s="10"/>
      <c r="AQH757" s="10"/>
      <c r="AQI757" s="10"/>
      <c r="AQJ757" s="10"/>
      <c r="AQK757" s="10"/>
      <c r="AQL757" s="10"/>
      <c r="AQM757" s="10"/>
      <c r="AQN757" s="10"/>
      <c r="AQO757" s="10"/>
      <c r="AQP757" s="10"/>
      <c r="AQQ757" s="10"/>
      <c r="AQR757" s="10"/>
      <c r="AQS757" s="10"/>
      <c r="AQT757" s="10"/>
      <c r="AQU757" s="10"/>
      <c r="AQV757" s="10"/>
      <c r="AQW757" s="10"/>
      <c r="AQX757" s="10"/>
      <c r="AQY757" s="10"/>
      <c r="AQZ757" s="10"/>
      <c r="ARA757" s="10"/>
      <c r="ARB757" s="10"/>
      <c r="ARC757" s="10"/>
      <c r="ARD757" s="10"/>
      <c r="ARE757" s="10"/>
      <c r="ARF757" s="10"/>
      <c r="ARG757" s="10"/>
      <c r="ARH757" s="10"/>
      <c r="ARI757" s="10"/>
      <c r="ARJ757" s="10"/>
      <c r="ARK757" s="10"/>
      <c r="ARL757" s="10"/>
      <c r="ARM757" s="10"/>
      <c r="ARN757" s="10"/>
      <c r="ARO757" s="10"/>
      <c r="ARP757" s="10"/>
      <c r="ARQ757" s="10"/>
      <c r="ARR757" s="10"/>
      <c r="ARS757" s="10"/>
      <c r="ART757" s="10"/>
      <c r="ARU757" s="10"/>
      <c r="ARV757" s="10"/>
      <c r="ARW757" s="10"/>
      <c r="ARX757" s="10"/>
      <c r="ARY757" s="10"/>
      <c r="ARZ757" s="10"/>
      <c r="ASA757" s="10"/>
      <c r="ASB757" s="10"/>
      <c r="ASC757" s="10"/>
      <c r="ASD757" s="10"/>
      <c r="ASE757" s="10"/>
      <c r="ASF757" s="10"/>
      <c r="ASG757" s="10"/>
      <c r="ASH757" s="10"/>
      <c r="ASI757" s="10"/>
      <c r="ASJ757" s="10"/>
      <c r="ASK757" s="10"/>
      <c r="ASL757" s="10"/>
      <c r="ASM757" s="10"/>
      <c r="ASN757" s="10"/>
      <c r="ASO757" s="10"/>
      <c r="ASP757" s="10"/>
      <c r="ASQ757" s="10"/>
      <c r="ASR757" s="10"/>
      <c r="ASS757" s="10"/>
      <c r="AST757" s="10"/>
      <c r="ASU757" s="10"/>
      <c r="ASV757" s="10"/>
      <c r="ASW757" s="10"/>
      <c r="ASX757" s="10"/>
      <c r="ASY757" s="10"/>
      <c r="ASZ757" s="10"/>
      <c r="ATA757" s="10"/>
      <c r="ATB757" s="10"/>
      <c r="ATC757" s="10"/>
      <c r="ATD757" s="10"/>
      <c r="ATE757" s="10"/>
      <c r="ATF757" s="10"/>
      <c r="ATG757" s="10"/>
      <c r="ATH757" s="10"/>
      <c r="ATI757" s="10"/>
      <c r="ATJ757" s="10"/>
      <c r="ATK757" s="10"/>
      <c r="ATL757" s="10"/>
      <c r="ATM757" s="10"/>
      <c r="ATN757" s="10"/>
      <c r="ATO757" s="10"/>
      <c r="ATP757" s="10"/>
      <c r="ATQ757" s="10"/>
      <c r="ATR757" s="10"/>
      <c r="ATS757" s="10"/>
      <c r="ATT757" s="10"/>
      <c r="ATU757" s="10"/>
      <c r="ATV757" s="10"/>
      <c r="ATW757" s="10"/>
      <c r="ATX757" s="10"/>
      <c r="ATY757" s="10"/>
      <c r="ATZ757" s="10"/>
      <c r="AUA757" s="10"/>
      <c r="AUB757" s="10"/>
      <c r="AUC757" s="10"/>
      <c r="AUD757" s="10"/>
      <c r="AUE757" s="10"/>
      <c r="AUF757" s="10"/>
      <c r="AUG757" s="10"/>
      <c r="AUH757" s="10"/>
      <c r="AUI757" s="10"/>
      <c r="AUJ757" s="10"/>
      <c r="AUK757" s="10"/>
      <c r="AUL757" s="10"/>
      <c r="AUM757" s="10"/>
      <c r="AUN757" s="10"/>
      <c r="AUO757" s="10"/>
      <c r="AUP757" s="10"/>
      <c r="AUQ757" s="10"/>
      <c r="AUR757" s="10"/>
      <c r="AUS757" s="10"/>
      <c r="AUT757" s="10"/>
      <c r="AUU757" s="10"/>
      <c r="AUV757" s="10"/>
      <c r="AUW757" s="10"/>
      <c r="AUX757" s="10"/>
      <c r="AUY757" s="10"/>
      <c r="AUZ757" s="10"/>
      <c r="AVA757" s="10"/>
      <c r="AVB757" s="10"/>
      <c r="AVC757" s="10"/>
      <c r="AVD757" s="10"/>
      <c r="AVE757" s="10"/>
      <c r="AVF757" s="10"/>
      <c r="AVG757" s="10"/>
      <c r="AVH757" s="10"/>
      <c r="AVI757" s="10"/>
      <c r="AVJ757" s="10"/>
      <c r="AVK757" s="10"/>
      <c r="AVL757" s="10"/>
      <c r="AVM757" s="10"/>
      <c r="AVN757" s="10"/>
      <c r="AVO757" s="10"/>
      <c r="AVP757" s="10"/>
      <c r="AVQ757" s="10"/>
      <c r="AVR757" s="10"/>
      <c r="AVS757" s="10"/>
      <c r="AVT757" s="10"/>
      <c r="AVU757" s="10"/>
      <c r="AVV757" s="10"/>
      <c r="AVW757" s="10"/>
      <c r="AVX757" s="10"/>
      <c r="AVY757" s="10"/>
      <c r="AVZ757" s="10"/>
      <c r="AWA757" s="10"/>
      <c r="AWB757" s="10"/>
      <c r="AWC757" s="10"/>
      <c r="AWD757" s="10"/>
      <c r="AWE757" s="10"/>
      <c r="AWF757" s="10"/>
      <c r="AWG757" s="10"/>
      <c r="AWH757" s="10"/>
      <c r="AWI757" s="10"/>
      <c r="AWJ757" s="10"/>
      <c r="AWK757" s="10"/>
      <c r="AWL757" s="10"/>
      <c r="AWM757" s="10"/>
      <c r="AWN757" s="10"/>
      <c r="AWO757" s="10"/>
      <c r="AWP757" s="10"/>
      <c r="AWQ757" s="10"/>
      <c r="AWR757" s="10"/>
      <c r="AWS757" s="10"/>
      <c r="AWT757" s="10"/>
      <c r="AWU757" s="10"/>
      <c r="AWV757" s="10"/>
      <c r="AWW757" s="10"/>
      <c r="AWX757" s="10"/>
      <c r="AWY757" s="10"/>
      <c r="AWZ757" s="10"/>
      <c r="AXA757" s="10"/>
      <c r="AXB757" s="10"/>
      <c r="AXC757" s="10"/>
      <c r="AXD757" s="10"/>
      <c r="AXE757" s="10"/>
      <c r="AXF757" s="10"/>
      <c r="AXG757" s="10"/>
      <c r="AXH757" s="10"/>
      <c r="AXI757" s="10"/>
      <c r="AXJ757" s="10"/>
      <c r="AXK757" s="10"/>
      <c r="AXL757" s="10"/>
      <c r="AXM757" s="10"/>
      <c r="AXN757" s="10"/>
      <c r="AXO757" s="10"/>
      <c r="AXP757" s="10"/>
      <c r="AXQ757" s="10"/>
      <c r="AXR757" s="10"/>
      <c r="AXS757" s="10"/>
      <c r="AXT757" s="10"/>
      <c r="AXU757" s="10"/>
      <c r="AXV757" s="10"/>
      <c r="AXW757" s="10"/>
      <c r="AXX757" s="10"/>
      <c r="AXY757" s="10"/>
      <c r="AXZ757" s="10"/>
      <c r="AYA757" s="10"/>
      <c r="AYB757" s="10"/>
      <c r="AYC757" s="10"/>
      <c r="AYD757" s="10"/>
      <c r="AYE757" s="10"/>
      <c r="AYF757" s="10"/>
      <c r="AYG757" s="10"/>
      <c r="AYH757" s="10"/>
      <c r="AYI757" s="10"/>
      <c r="AYJ757" s="10"/>
      <c r="AYK757" s="10"/>
      <c r="AYL757" s="10"/>
      <c r="AYM757" s="10"/>
      <c r="AYN757" s="10"/>
      <c r="AYO757" s="10"/>
      <c r="AYP757" s="10"/>
      <c r="AYQ757" s="10"/>
      <c r="AYR757" s="10"/>
      <c r="AYS757" s="10"/>
      <c r="AYT757" s="10"/>
      <c r="AYU757" s="10"/>
      <c r="AYV757" s="10"/>
      <c r="AYW757" s="10"/>
      <c r="AYX757" s="10"/>
      <c r="AYY757" s="10"/>
      <c r="AYZ757" s="10"/>
      <c r="AZA757" s="10"/>
      <c r="AZB757" s="10"/>
      <c r="AZC757" s="10"/>
      <c r="AZD757" s="10"/>
      <c r="AZE757" s="10"/>
      <c r="AZF757" s="10"/>
      <c r="AZG757" s="10"/>
      <c r="AZH757" s="10"/>
      <c r="AZI757" s="10"/>
      <c r="AZJ757" s="10"/>
      <c r="AZK757" s="10"/>
      <c r="AZL757" s="10"/>
      <c r="AZM757" s="10"/>
      <c r="AZN757" s="10"/>
      <c r="AZO757" s="10"/>
      <c r="AZP757" s="10"/>
      <c r="AZQ757" s="10"/>
      <c r="AZR757" s="10"/>
      <c r="AZS757" s="10"/>
      <c r="AZT757" s="10"/>
      <c r="AZU757" s="10"/>
      <c r="AZV757" s="10"/>
      <c r="AZW757" s="10"/>
      <c r="AZX757" s="10"/>
      <c r="AZY757" s="10"/>
      <c r="AZZ757" s="10"/>
      <c r="BAA757" s="10"/>
      <c r="BAB757" s="10"/>
      <c r="BAC757" s="10"/>
      <c r="BAD757" s="10"/>
      <c r="BAE757" s="10"/>
      <c r="BAF757" s="10"/>
      <c r="BAG757" s="10"/>
      <c r="BAH757" s="10"/>
      <c r="BAI757" s="10"/>
      <c r="BAJ757" s="10"/>
      <c r="BAK757" s="10"/>
      <c r="BAL757" s="10"/>
      <c r="BAM757" s="10"/>
      <c r="BAN757" s="10"/>
      <c r="BAO757" s="10"/>
      <c r="BAP757" s="10"/>
      <c r="BAQ757" s="10"/>
      <c r="BAR757" s="10"/>
      <c r="BAS757" s="10"/>
      <c r="BAT757" s="10"/>
      <c r="BAU757" s="10"/>
      <c r="BAV757" s="10"/>
      <c r="BAW757" s="10"/>
      <c r="BAX757" s="10"/>
      <c r="BAY757" s="10"/>
      <c r="BAZ757" s="10"/>
      <c r="BBA757" s="10"/>
      <c r="BBB757" s="10"/>
      <c r="BBC757" s="10"/>
      <c r="BBD757" s="10"/>
      <c r="BBE757" s="10"/>
      <c r="BBF757" s="10"/>
      <c r="BBG757" s="10"/>
      <c r="BBH757" s="10"/>
      <c r="BBI757" s="10"/>
      <c r="BBJ757" s="10"/>
      <c r="BBK757" s="10"/>
      <c r="BBL757" s="10"/>
      <c r="BBM757" s="10"/>
      <c r="BBN757" s="10"/>
      <c r="BBO757" s="10"/>
      <c r="BBP757" s="10"/>
      <c r="BBQ757" s="10"/>
      <c r="BBR757" s="10"/>
      <c r="BBS757" s="10"/>
      <c r="BBT757" s="10"/>
      <c r="BBU757" s="10"/>
      <c r="BBV757" s="10"/>
      <c r="BBW757" s="10"/>
      <c r="BBX757" s="10"/>
      <c r="BBY757" s="10"/>
      <c r="BBZ757" s="10"/>
      <c r="BCA757" s="10"/>
      <c r="BCB757" s="10"/>
      <c r="BCC757" s="10"/>
      <c r="BCD757" s="10"/>
      <c r="BCE757" s="10"/>
      <c r="BCF757" s="10"/>
      <c r="BCG757" s="10"/>
      <c r="BCH757" s="10"/>
      <c r="BCI757" s="10"/>
      <c r="BCJ757" s="10"/>
      <c r="BCK757" s="10"/>
      <c r="BCL757" s="10"/>
      <c r="BCM757" s="10"/>
      <c r="BCN757" s="10"/>
      <c r="BCO757" s="10"/>
      <c r="BCP757" s="10"/>
      <c r="BCQ757" s="10"/>
      <c r="BCR757" s="10"/>
      <c r="BCS757" s="10"/>
      <c r="BCT757" s="10"/>
      <c r="BCU757" s="10"/>
      <c r="BCV757" s="10"/>
      <c r="BCW757" s="10"/>
      <c r="BCX757" s="10"/>
      <c r="BCY757" s="10"/>
      <c r="BCZ757" s="10"/>
      <c r="BDA757" s="10"/>
      <c r="BDB757" s="10"/>
      <c r="BDC757" s="10"/>
      <c r="BDD757" s="10"/>
      <c r="BDE757" s="10"/>
      <c r="BDF757" s="10"/>
      <c r="BDG757" s="10"/>
      <c r="BDH757" s="10"/>
      <c r="BDI757" s="10"/>
      <c r="BDJ757" s="10"/>
      <c r="BDK757" s="10"/>
      <c r="BDL757" s="10"/>
      <c r="BDM757" s="10"/>
      <c r="BDN757" s="10"/>
      <c r="BDO757" s="10"/>
      <c r="BDP757" s="10"/>
      <c r="BDQ757" s="10"/>
      <c r="BDR757" s="10"/>
      <c r="BDS757" s="10"/>
      <c r="BDT757" s="10"/>
      <c r="BDU757" s="10"/>
      <c r="BDV757" s="10"/>
      <c r="BDW757" s="10"/>
      <c r="BDX757" s="10"/>
      <c r="BDY757" s="10"/>
      <c r="BDZ757" s="10"/>
      <c r="BEA757" s="10"/>
      <c r="BEB757" s="10"/>
      <c r="BEC757" s="10"/>
      <c r="BED757" s="10"/>
      <c r="BEE757" s="10"/>
      <c r="BEF757" s="10"/>
      <c r="BEG757" s="10"/>
      <c r="BEH757" s="10"/>
      <c r="BEI757" s="10"/>
      <c r="BEJ757" s="10"/>
      <c r="BEK757" s="10"/>
      <c r="BEL757" s="10"/>
      <c r="BEM757" s="10"/>
      <c r="BEN757" s="10"/>
      <c r="BEO757" s="10"/>
      <c r="BEP757" s="10"/>
      <c r="BEQ757" s="10"/>
      <c r="BER757" s="10"/>
      <c r="BES757" s="10"/>
      <c r="BET757" s="10"/>
      <c r="BEU757" s="10"/>
      <c r="BEV757" s="10"/>
      <c r="BEW757" s="10"/>
      <c r="BEX757" s="10"/>
      <c r="BEY757" s="10"/>
      <c r="BEZ757" s="10"/>
      <c r="BFA757" s="10"/>
      <c r="BFB757" s="10"/>
      <c r="BFC757" s="10"/>
      <c r="BFD757" s="10"/>
      <c r="BFE757" s="10"/>
      <c r="BFF757" s="10"/>
      <c r="BFG757" s="10"/>
      <c r="BFH757" s="10"/>
      <c r="BFI757" s="10"/>
      <c r="BFJ757" s="10"/>
      <c r="BFK757" s="10"/>
      <c r="BFL757" s="10"/>
      <c r="BFM757" s="10"/>
      <c r="BFN757" s="10"/>
      <c r="BFO757" s="10"/>
      <c r="BFP757" s="10"/>
      <c r="BFQ757" s="10"/>
      <c r="BFR757" s="10"/>
      <c r="BFS757" s="10"/>
      <c r="BFT757" s="10"/>
      <c r="BFU757" s="10"/>
      <c r="BFV757" s="10"/>
      <c r="BFW757" s="10"/>
      <c r="BFX757" s="10"/>
      <c r="BFY757" s="10"/>
      <c r="BFZ757" s="10"/>
      <c r="BGA757" s="10"/>
      <c r="BGB757" s="10"/>
      <c r="BGC757" s="10"/>
      <c r="BGD757" s="10"/>
      <c r="BGE757" s="10"/>
      <c r="BGF757" s="10"/>
      <c r="BGG757" s="10"/>
      <c r="BGH757" s="10"/>
      <c r="BGI757" s="10"/>
      <c r="BGJ757" s="10"/>
      <c r="BGK757" s="10"/>
      <c r="BGL757" s="10"/>
      <c r="BGM757" s="10"/>
      <c r="BGN757" s="10"/>
      <c r="BGO757" s="10"/>
      <c r="BGP757" s="10"/>
      <c r="BGQ757" s="10"/>
      <c r="BGR757" s="10"/>
      <c r="BGS757" s="10"/>
      <c r="BGT757" s="10"/>
      <c r="BGU757" s="10"/>
      <c r="BGV757" s="10"/>
      <c r="BGW757" s="10"/>
      <c r="BGX757" s="10"/>
      <c r="BGY757" s="10"/>
      <c r="BGZ757" s="10"/>
      <c r="BHA757" s="10"/>
      <c r="BHB757" s="10"/>
      <c r="BHC757" s="10"/>
      <c r="BHD757" s="10"/>
      <c r="BHE757" s="10"/>
      <c r="BHF757" s="10"/>
      <c r="BHG757" s="10"/>
      <c r="BHH757" s="10"/>
      <c r="BHI757" s="10"/>
      <c r="BHJ757" s="10"/>
      <c r="BHK757" s="10"/>
      <c r="BHL757" s="10"/>
      <c r="BHM757" s="10"/>
      <c r="BHN757" s="10"/>
      <c r="BHO757" s="10"/>
      <c r="BHP757" s="10"/>
      <c r="BHQ757" s="10"/>
      <c r="BHR757" s="10"/>
      <c r="BHS757" s="10"/>
      <c r="BHT757" s="10"/>
      <c r="BHU757" s="10"/>
      <c r="BHV757" s="10"/>
      <c r="BHW757" s="10"/>
      <c r="BHX757" s="10"/>
      <c r="BHY757" s="10"/>
      <c r="BHZ757" s="10"/>
      <c r="BIA757" s="10"/>
      <c r="BIB757" s="10"/>
      <c r="BIC757" s="10"/>
      <c r="BID757" s="10"/>
      <c r="BIE757" s="10"/>
      <c r="BIF757" s="10"/>
      <c r="BIG757" s="10"/>
      <c r="BIH757" s="10"/>
      <c r="BII757" s="10"/>
      <c r="BIJ757" s="10"/>
      <c r="BIK757" s="10"/>
      <c r="BIL757" s="10"/>
      <c r="BIM757" s="10"/>
      <c r="BIN757" s="10"/>
      <c r="BIO757" s="10"/>
      <c r="BIP757" s="10"/>
      <c r="BIQ757" s="10"/>
      <c r="BIR757" s="10"/>
      <c r="BIS757" s="10"/>
      <c r="BIT757" s="10"/>
      <c r="BIU757" s="10"/>
      <c r="BIV757" s="10"/>
      <c r="BIW757" s="10"/>
      <c r="BIX757" s="10"/>
      <c r="BIY757" s="10"/>
      <c r="BIZ757" s="10"/>
      <c r="BJA757" s="10"/>
      <c r="BJB757" s="10"/>
      <c r="BJC757" s="10"/>
      <c r="BJD757" s="10"/>
      <c r="BJE757" s="10"/>
      <c r="BJF757" s="10"/>
      <c r="BJG757" s="10"/>
      <c r="BJH757" s="10"/>
      <c r="BJI757" s="10"/>
      <c r="BJJ757" s="10"/>
      <c r="BJK757" s="10"/>
      <c r="BJL757" s="10"/>
      <c r="BJM757" s="10"/>
      <c r="BJN757" s="10"/>
      <c r="BJO757" s="10"/>
      <c r="BJP757" s="10"/>
      <c r="BJQ757" s="10"/>
      <c r="BJR757" s="10"/>
      <c r="BJS757" s="10"/>
      <c r="BJT757" s="10"/>
      <c r="BJU757" s="10"/>
      <c r="BJV757" s="10"/>
      <c r="BJW757" s="10"/>
      <c r="BJX757" s="10"/>
      <c r="BJY757" s="10"/>
      <c r="BJZ757" s="10"/>
      <c r="BKA757" s="10"/>
      <c r="BKB757" s="10"/>
      <c r="BKC757" s="10"/>
      <c r="BKD757" s="10"/>
      <c r="BKE757" s="10"/>
      <c r="BKF757" s="10"/>
      <c r="BKG757" s="10"/>
      <c r="BKH757" s="10"/>
      <c r="BKI757" s="10"/>
      <c r="BKJ757" s="10"/>
      <c r="BKK757" s="10"/>
      <c r="BKL757" s="10"/>
      <c r="BKM757" s="10"/>
      <c r="BKN757" s="10"/>
      <c r="BKO757" s="10"/>
      <c r="BKP757" s="10"/>
      <c r="BKQ757" s="10"/>
      <c r="BKR757" s="10"/>
      <c r="BKS757" s="10"/>
      <c r="BKT757" s="10"/>
      <c r="BKU757" s="10"/>
      <c r="BKV757" s="10"/>
      <c r="BKW757" s="10"/>
      <c r="BKX757" s="10"/>
      <c r="BKY757" s="10"/>
      <c r="BKZ757" s="10"/>
      <c r="BLA757" s="10"/>
      <c r="BLB757" s="10"/>
      <c r="BLC757" s="10"/>
      <c r="BLD757" s="10"/>
      <c r="BLE757" s="10"/>
      <c r="BLF757" s="10"/>
      <c r="BLG757" s="10"/>
      <c r="BLH757" s="10"/>
      <c r="BLI757" s="10"/>
      <c r="BLJ757" s="10"/>
      <c r="BLK757" s="10"/>
      <c r="BLL757" s="10"/>
      <c r="BLM757" s="10"/>
      <c r="BLN757" s="10"/>
      <c r="BLO757" s="10"/>
      <c r="BLP757" s="10"/>
      <c r="BLQ757" s="10"/>
      <c r="BLR757" s="10"/>
      <c r="BLS757" s="10"/>
      <c r="BLT757" s="10"/>
      <c r="BLU757" s="10"/>
      <c r="BLV757" s="10"/>
      <c r="BLW757" s="10"/>
      <c r="BLX757" s="10"/>
      <c r="BLY757" s="10"/>
      <c r="BLZ757" s="10"/>
      <c r="BMA757" s="10"/>
      <c r="BMB757" s="10"/>
      <c r="BMC757" s="10"/>
      <c r="BMD757" s="10"/>
      <c r="BME757" s="10"/>
      <c r="BMF757" s="10"/>
      <c r="BMG757" s="10"/>
      <c r="BMH757" s="10"/>
      <c r="BMI757" s="10"/>
      <c r="BMJ757" s="10"/>
      <c r="BMK757" s="10"/>
      <c r="BML757" s="10"/>
      <c r="BMM757" s="10"/>
      <c r="BMN757" s="10"/>
      <c r="BMO757" s="10"/>
      <c r="BMP757" s="10"/>
      <c r="BMQ757" s="10"/>
      <c r="BMR757" s="10"/>
      <c r="BMS757" s="10"/>
      <c r="BMT757" s="10"/>
      <c r="BMU757" s="10"/>
      <c r="BMV757" s="10"/>
      <c r="BMW757" s="10"/>
      <c r="BMX757" s="10"/>
      <c r="BMY757" s="10"/>
      <c r="BMZ757" s="10"/>
      <c r="BNA757" s="10"/>
      <c r="BNB757" s="10"/>
      <c r="BNC757" s="10"/>
      <c r="BND757" s="10"/>
      <c r="BNE757" s="10"/>
      <c r="BNF757" s="10"/>
      <c r="BNG757" s="10"/>
      <c r="BNH757" s="10"/>
      <c r="BNI757" s="10"/>
      <c r="BNJ757" s="10"/>
      <c r="BNK757" s="10"/>
      <c r="BNL757" s="10"/>
      <c r="BNM757" s="10"/>
      <c r="BNN757" s="10"/>
      <c r="BNO757" s="10"/>
      <c r="BNP757" s="10"/>
      <c r="BNQ757" s="10"/>
      <c r="BNR757" s="10"/>
      <c r="BNS757" s="10"/>
      <c r="BNT757" s="10"/>
      <c r="BNU757" s="10"/>
      <c r="BNV757" s="10"/>
      <c r="BNW757" s="10"/>
      <c r="BNX757" s="10"/>
      <c r="BNY757" s="10"/>
      <c r="BNZ757" s="10"/>
      <c r="BOA757" s="10"/>
      <c r="BOB757" s="10"/>
      <c r="BOC757" s="10"/>
      <c r="BOD757" s="10"/>
      <c r="BOE757" s="10"/>
      <c r="BOF757" s="10"/>
      <c r="BOG757" s="10"/>
      <c r="BOH757" s="10"/>
      <c r="BOI757" s="10"/>
      <c r="BOJ757" s="10"/>
      <c r="BOK757" s="10"/>
      <c r="BOL757" s="10"/>
      <c r="BOM757" s="10"/>
      <c r="BON757" s="10"/>
      <c r="BOO757" s="10"/>
      <c r="BOP757" s="10"/>
      <c r="BOQ757" s="10"/>
      <c r="BOR757" s="10"/>
      <c r="BOS757" s="10"/>
      <c r="BOT757" s="10"/>
      <c r="BOU757" s="10"/>
      <c r="BOV757" s="10"/>
      <c r="BOW757" s="10"/>
      <c r="BOX757" s="10"/>
      <c r="BOY757" s="10"/>
      <c r="BOZ757" s="10"/>
      <c r="BPA757" s="10"/>
      <c r="BPB757" s="10"/>
      <c r="BPC757" s="10"/>
      <c r="BPD757" s="10"/>
      <c r="BPE757" s="10"/>
      <c r="BPF757" s="10"/>
      <c r="BPG757" s="10"/>
      <c r="BPH757" s="10"/>
      <c r="BPI757" s="10"/>
      <c r="BPJ757" s="10"/>
      <c r="BPK757" s="10"/>
      <c r="BPL757" s="10"/>
      <c r="BPM757" s="10"/>
      <c r="BPN757" s="10"/>
      <c r="BPO757" s="10"/>
      <c r="BPP757" s="10"/>
      <c r="BPQ757" s="10"/>
      <c r="BPR757" s="10"/>
      <c r="BPS757" s="10"/>
      <c r="BPT757" s="10"/>
      <c r="BPU757" s="10"/>
      <c r="BPV757" s="10"/>
      <c r="BPW757" s="10"/>
      <c r="BPX757" s="10"/>
      <c r="BPY757" s="10"/>
      <c r="BPZ757" s="10"/>
      <c r="BQA757" s="10"/>
      <c r="BQB757" s="10"/>
      <c r="BQC757" s="10"/>
      <c r="BQD757" s="10"/>
      <c r="BQE757" s="10"/>
      <c r="BQF757" s="10"/>
      <c r="BQG757" s="10"/>
      <c r="BQH757" s="10"/>
      <c r="BQI757" s="10"/>
      <c r="BQJ757" s="10"/>
      <c r="BQK757" s="10"/>
      <c r="BQL757" s="10"/>
      <c r="BQM757" s="10"/>
      <c r="BQN757" s="10"/>
      <c r="BQO757" s="10"/>
      <c r="BQP757" s="10"/>
      <c r="BQQ757" s="10"/>
      <c r="BQR757" s="10"/>
      <c r="BQS757" s="10"/>
      <c r="BQT757" s="10"/>
      <c r="BQU757" s="10"/>
      <c r="BQV757" s="10"/>
      <c r="BQW757" s="10"/>
      <c r="BQX757" s="10"/>
      <c r="BQY757" s="10"/>
      <c r="BQZ757" s="10"/>
      <c r="BRA757" s="10"/>
      <c r="BRB757" s="10"/>
      <c r="BRC757" s="10"/>
      <c r="BRD757" s="10"/>
      <c r="BRE757" s="10"/>
      <c r="BRF757" s="10"/>
      <c r="BRG757" s="10"/>
      <c r="BRH757" s="10"/>
      <c r="BRI757" s="10"/>
      <c r="BRJ757" s="10"/>
      <c r="BRK757" s="10"/>
      <c r="BRL757" s="10"/>
      <c r="BRM757" s="10"/>
      <c r="BRN757" s="10"/>
      <c r="BRO757" s="10"/>
      <c r="BRP757" s="10"/>
      <c r="BRQ757" s="10"/>
      <c r="BRR757" s="10"/>
      <c r="BRS757" s="10"/>
      <c r="BRT757" s="10"/>
      <c r="BRU757" s="10"/>
      <c r="BRV757" s="10"/>
      <c r="BRW757" s="10"/>
      <c r="BRX757" s="10"/>
      <c r="BRY757" s="10"/>
      <c r="BRZ757" s="10"/>
      <c r="BSA757" s="10"/>
      <c r="BSB757" s="10"/>
      <c r="BSC757" s="10"/>
      <c r="BSD757" s="10"/>
      <c r="BSE757" s="10"/>
      <c r="BSF757" s="10"/>
      <c r="BSG757" s="10"/>
      <c r="BSH757" s="10"/>
      <c r="BSI757" s="10"/>
      <c r="BSJ757" s="10"/>
      <c r="BSK757" s="10"/>
      <c r="BSL757" s="10"/>
      <c r="BSM757" s="10"/>
      <c r="BSN757" s="10"/>
      <c r="BSO757" s="10"/>
      <c r="BSP757" s="10"/>
      <c r="BSQ757" s="10"/>
      <c r="BSR757" s="10"/>
      <c r="BSS757" s="10"/>
      <c r="BST757" s="10"/>
      <c r="BSU757" s="10"/>
      <c r="BSV757" s="10"/>
      <c r="BSW757" s="10"/>
      <c r="BSX757" s="10"/>
      <c r="BSY757" s="10"/>
      <c r="BSZ757" s="10"/>
      <c r="BTA757" s="10"/>
      <c r="BTB757" s="10"/>
      <c r="BTC757" s="10"/>
      <c r="BTD757" s="10"/>
      <c r="BTE757" s="10"/>
      <c r="BTF757" s="10"/>
      <c r="BTG757" s="10"/>
      <c r="BTH757" s="10"/>
      <c r="BTI757" s="10"/>
      <c r="BTJ757" s="10"/>
      <c r="BTK757" s="10"/>
      <c r="BTL757" s="10"/>
      <c r="BTM757" s="10"/>
      <c r="BTN757" s="10"/>
      <c r="BTO757" s="10"/>
      <c r="BTP757" s="10"/>
      <c r="BTQ757" s="10"/>
      <c r="BTR757" s="10"/>
      <c r="BTS757" s="10"/>
      <c r="BTT757" s="10"/>
      <c r="BTU757" s="10"/>
      <c r="BTV757" s="10"/>
      <c r="BTW757" s="10"/>
      <c r="BTX757" s="10"/>
      <c r="BTY757" s="10"/>
      <c r="BTZ757" s="10"/>
      <c r="BUA757" s="10"/>
      <c r="BUB757" s="10"/>
      <c r="BUC757" s="10"/>
      <c r="BUD757" s="10"/>
      <c r="BUE757" s="10"/>
      <c r="BUF757" s="10"/>
      <c r="BUG757" s="10"/>
      <c r="BUH757" s="10"/>
      <c r="BUI757" s="10"/>
      <c r="BUJ757" s="10"/>
      <c r="BUK757" s="10"/>
      <c r="BUL757" s="10"/>
      <c r="BUM757" s="10"/>
      <c r="BUN757" s="10"/>
      <c r="BUO757" s="10"/>
      <c r="BUP757" s="10"/>
      <c r="BUQ757" s="10"/>
      <c r="BUR757" s="10"/>
      <c r="BUS757" s="10"/>
      <c r="BUT757" s="10"/>
      <c r="BUU757" s="10"/>
      <c r="BUV757" s="10"/>
      <c r="BUW757" s="10"/>
      <c r="BUX757" s="10"/>
      <c r="BUY757" s="10"/>
      <c r="BUZ757" s="10"/>
      <c r="BVA757" s="10"/>
      <c r="BVB757" s="10"/>
      <c r="BVC757" s="10"/>
      <c r="BVD757" s="10"/>
      <c r="BVE757" s="10"/>
      <c r="BVF757" s="10"/>
      <c r="BVG757" s="10"/>
      <c r="BVH757" s="10"/>
      <c r="BVI757" s="10"/>
      <c r="BVJ757" s="10"/>
      <c r="BVK757" s="10"/>
      <c r="BVL757" s="10"/>
      <c r="BVM757" s="10"/>
      <c r="BVN757" s="10"/>
      <c r="BVO757" s="10"/>
      <c r="BVP757" s="10"/>
      <c r="BVQ757" s="10"/>
      <c r="BVR757" s="10"/>
      <c r="BVS757" s="10"/>
      <c r="BVT757" s="10"/>
      <c r="BVU757" s="10"/>
      <c r="BVV757" s="10"/>
      <c r="BVW757" s="10"/>
      <c r="BVX757" s="10"/>
      <c r="BVY757" s="10"/>
      <c r="BVZ757" s="10"/>
      <c r="BWA757" s="10"/>
      <c r="BWB757" s="10"/>
      <c r="BWC757" s="10"/>
      <c r="BWD757" s="10"/>
      <c r="BWE757" s="10"/>
      <c r="BWF757" s="10"/>
      <c r="BWG757" s="10"/>
      <c r="BWH757" s="10"/>
      <c r="BWI757" s="10"/>
      <c r="BWJ757" s="10"/>
      <c r="BWK757" s="10"/>
      <c r="BWL757" s="10"/>
      <c r="BWM757" s="10"/>
      <c r="BWN757" s="10"/>
      <c r="BWO757" s="10"/>
      <c r="BWP757" s="10"/>
      <c r="BWQ757" s="10"/>
      <c r="BWR757" s="10"/>
      <c r="BWS757" s="10"/>
      <c r="BWT757" s="10"/>
      <c r="BWU757" s="10"/>
      <c r="BWV757" s="10"/>
      <c r="BWW757" s="10"/>
      <c r="BWX757" s="10"/>
      <c r="BWY757" s="10"/>
      <c r="BWZ757" s="10"/>
      <c r="BXA757" s="10"/>
      <c r="BXB757" s="10"/>
      <c r="BXC757" s="10"/>
      <c r="BXD757" s="10"/>
      <c r="BXE757" s="10"/>
      <c r="BXF757" s="10"/>
      <c r="BXG757" s="10"/>
      <c r="BXH757" s="10"/>
      <c r="BXI757" s="10"/>
      <c r="BXJ757" s="10"/>
      <c r="BXK757" s="10"/>
      <c r="BXL757" s="10"/>
      <c r="BXM757" s="10"/>
      <c r="BXN757" s="10"/>
      <c r="BXO757" s="10"/>
      <c r="BXP757" s="10"/>
      <c r="BXQ757" s="10"/>
      <c r="BXR757" s="10"/>
      <c r="BXS757" s="10"/>
      <c r="BXT757" s="10"/>
      <c r="BXU757" s="10"/>
      <c r="BXV757" s="10"/>
      <c r="BXW757" s="10"/>
      <c r="BXX757" s="10"/>
      <c r="BXY757" s="10"/>
      <c r="BXZ757" s="10"/>
      <c r="BYA757" s="10"/>
      <c r="BYB757" s="10"/>
      <c r="BYC757" s="10"/>
      <c r="BYD757" s="10"/>
      <c r="BYE757" s="10"/>
      <c r="BYF757" s="10"/>
      <c r="BYG757" s="10"/>
      <c r="BYH757" s="10"/>
      <c r="BYI757" s="10"/>
      <c r="BYJ757" s="10"/>
      <c r="BYK757" s="10"/>
      <c r="BYL757" s="10"/>
      <c r="BYM757" s="10"/>
      <c r="BYN757" s="10"/>
      <c r="BYO757" s="10"/>
      <c r="BYP757" s="10"/>
      <c r="BYQ757" s="10"/>
      <c r="BYR757" s="10"/>
      <c r="BYS757" s="10"/>
      <c r="BYT757" s="10"/>
      <c r="BYU757" s="10"/>
      <c r="BYV757" s="10"/>
      <c r="BYW757" s="10"/>
      <c r="BYX757" s="10"/>
      <c r="BYY757" s="10"/>
      <c r="BYZ757" s="10"/>
      <c r="BZA757" s="10"/>
      <c r="BZB757" s="10"/>
      <c r="BZC757" s="10"/>
      <c r="BZD757" s="10"/>
      <c r="BZE757" s="10"/>
      <c r="BZF757" s="10"/>
      <c r="BZG757" s="10"/>
      <c r="BZH757" s="10"/>
      <c r="BZI757" s="10"/>
      <c r="BZJ757" s="10"/>
      <c r="BZK757" s="10"/>
      <c r="BZL757" s="10"/>
      <c r="BZM757" s="10"/>
      <c r="BZN757" s="10"/>
      <c r="BZO757" s="10"/>
      <c r="BZP757" s="10"/>
      <c r="BZQ757" s="10"/>
      <c r="BZR757" s="10"/>
      <c r="BZS757" s="10"/>
      <c r="BZT757" s="10"/>
      <c r="BZU757" s="10"/>
      <c r="BZV757" s="10"/>
      <c r="BZW757" s="10"/>
      <c r="BZX757" s="10"/>
      <c r="BZY757" s="10"/>
      <c r="BZZ757" s="10"/>
      <c r="CAA757" s="10"/>
      <c r="CAB757" s="10"/>
      <c r="CAC757" s="10"/>
      <c r="CAD757" s="10"/>
      <c r="CAE757" s="10"/>
      <c r="CAF757" s="10"/>
      <c r="CAG757" s="10"/>
      <c r="CAH757" s="10"/>
      <c r="CAI757" s="10"/>
      <c r="CAJ757" s="10"/>
      <c r="CAK757" s="10"/>
      <c r="CAL757" s="10"/>
      <c r="CAM757" s="10"/>
      <c r="CAN757" s="10"/>
      <c r="CAO757" s="10"/>
      <c r="CAP757" s="10"/>
      <c r="CAQ757" s="10"/>
      <c r="CAR757" s="10"/>
      <c r="CAS757" s="10"/>
      <c r="CAT757" s="10"/>
      <c r="CAU757" s="10"/>
      <c r="CAV757" s="10"/>
      <c r="CAW757" s="10"/>
      <c r="CAX757" s="10"/>
      <c r="CAY757" s="10"/>
      <c r="CAZ757" s="10"/>
      <c r="CBA757" s="10"/>
      <c r="CBB757" s="10"/>
      <c r="CBC757" s="10"/>
      <c r="CBD757" s="10"/>
      <c r="CBE757" s="10"/>
      <c r="CBF757" s="10"/>
      <c r="CBG757" s="10"/>
      <c r="CBH757" s="10"/>
      <c r="CBI757" s="10"/>
      <c r="CBJ757" s="10"/>
      <c r="CBK757" s="10"/>
      <c r="CBL757" s="10"/>
      <c r="CBM757" s="10"/>
      <c r="CBN757" s="10"/>
      <c r="CBO757" s="10"/>
      <c r="CBP757" s="10"/>
      <c r="CBQ757" s="10"/>
      <c r="CBR757" s="10"/>
      <c r="CBS757" s="10"/>
      <c r="CBT757" s="10"/>
      <c r="CBU757" s="10"/>
      <c r="CBV757" s="10"/>
      <c r="CBW757" s="10"/>
      <c r="CBX757" s="10"/>
      <c r="CBY757" s="10"/>
      <c r="CBZ757" s="10"/>
      <c r="CCA757" s="10"/>
      <c r="CCB757" s="10"/>
      <c r="CCC757" s="10"/>
      <c r="CCD757" s="10"/>
      <c r="CCE757" s="10"/>
      <c r="CCF757" s="10"/>
      <c r="CCG757" s="10"/>
      <c r="CCH757" s="10"/>
      <c r="CCI757" s="10"/>
      <c r="CCJ757" s="10"/>
      <c r="CCK757" s="10"/>
      <c r="CCL757" s="10"/>
      <c r="CCM757" s="10"/>
      <c r="CCN757" s="10"/>
      <c r="CCO757" s="10"/>
      <c r="CCP757" s="10"/>
      <c r="CCQ757" s="10"/>
      <c r="CCR757" s="10"/>
      <c r="CCS757" s="10"/>
      <c r="CCT757" s="10"/>
      <c r="CCU757" s="10"/>
      <c r="CCV757" s="10"/>
      <c r="CCW757" s="10"/>
      <c r="CCX757" s="10"/>
      <c r="CCY757" s="10"/>
      <c r="CCZ757" s="10"/>
      <c r="CDA757" s="10"/>
      <c r="CDB757" s="10"/>
      <c r="CDC757" s="10"/>
      <c r="CDD757" s="10"/>
      <c r="CDE757" s="10"/>
      <c r="CDF757" s="10"/>
      <c r="CDG757" s="10"/>
      <c r="CDH757" s="10"/>
      <c r="CDI757" s="10"/>
      <c r="CDJ757" s="10"/>
      <c r="CDK757" s="10"/>
      <c r="CDL757" s="10"/>
      <c r="CDM757" s="10"/>
      <c r="CDN757" s="10"/>
      <c r="CDO757" s="10"/>
      <c r="CDP757" s="10"/>
      <c r="CDQ757" s="10"/>
      <c r="CDR757" s="10"/>
      <c r="CDS757" s="10"/>
      <c r="CDT757" s="10"/>
      <c r="CDU757" s="10"/>
      <c r="CDV757" s="10"/>
      <c r="CDW757" s="10"/>
      <c r="CDX757" s="10"/>
      <c r="CDY757" s="10"/>
      <c r="CDZ757" s="10"/>
      <c r="CEA757" s="10"/>
      <c r="CEB757" s="10"/>
      <c r="CEC757" s="10"/>
      <c r="CED757" s="10"/>
      <c r="CEE757" s="10"/>
      <c r="CEF757" s="10"/>
      <c r="CEG757" s="10"/>
      <c r="CEH757" s="10"/>
      <c r="CEI757" s="10"/>
      <c r="CEJ757" s="10"/>
      <c r="CEK757" s="10"/>
      <c r="CEL757" s="10"/>
      <c r="CEM757" s="10"/>
      <c r="CEN757" s="10"/>
      <c r="CEO757" s="10"/>
      <c r="CEP757" s="10"/>
      <c r="CEQ757" s="10"/>
      <c r="CER757" s="10"/>
      <c r="CES757" s="10"/>
      <c r="CET757" s="10"/>
      <c r="CEU757" s="10"/>
      <c r="CEV757" s="10"/>
      <c r="CEW757" s="10"/>
      <c r="CEX757" s="10"/>
      <c r="CEY757" s="10"/>
      <c r="CEZ757" s="10"/>
      <c r="CFA757" s="10"/>
      <c r="CFB757" s="10"/>
      <c r="CFC757" s="10"/>
      <c r="CFD757" s="10"/>
      <c r="CFE757" s="10"/>
      <c r="CFF757" s="10"/>
      <c r="CFG757" s="10"/>
      <c r="CFH757" s="10"/>
      <c r="CFI757" s="10"/>
      <c r="CFJ757" s="10"/>
      <c r="CFK757" s="10"/>
      <c r="CFL757" s="10"/>
      <c r="CFM757" s="10"/>
      <c r="CFN757" s="10"/>
      <c r="CFO757" s="10"/>
      <c r="CFP757" s="10"/>
      <c r="CFQ757" s="10"/>
      <c r="CFR757" s="10"/>
      <c r="CFS757" s="10"/>
      <c r="CFT757" s="10"/>
      <c r="CFU757" s="10"/>
      <c r="CFV757" s="10"/>
      <c r="CFW757" s="10"/>
      <c r="CFX757" s="10"/>
      <c r="CFY757" s="10"/>
      <c r="CFZ757" s="10"/>
      <c r="CGA757" s="10"/>
      <c r="CGB757" s="10"/>
      <c r="CGC757" s="10"/>
      <c r="CGD757" s="10"/>
      <c r="CGE757" s="10"/>
      <c r="CGF757" s="10"/>
      <c r="CGG757" s="10"/>
      <c r="CGH757" s="10"/>
      <c r="CGI757" s="10"/>
      <c r="CGJ757" s="10"/>
      <c r="CGK757" s="10"/>
      <c r="CGL757" s="10"/>
      <c r="CGM757" s="10"/>
      <c r="CGN757" s="10"/>
      <c r="CGO757" s="10"/>
      <c r="CGP757" s="10"/>
      <c r="CGQ757" s="10"/>
      <c r="CGR757" s="10"/>
      <c r="CGS757" s="10"/>
      <c r="CGT757" s="10"/>
      <c r="CGU757" s="10"/>
      <c r="CGV757" s="10"/>
      <c r="CGW757" s="10"/>
      <c r="CGX757" s="10"/>
      <c r="CGY757" s="10"/>
      <c r="CGZ757" s="10"/>
      <c r="CHA757" s="10"/>
      <c r="CHB757" s="10"/>
      <c r="CHC757" s="10"/>
      <c r="CHD757" s="10"/>
      <c r="CHE757" s="10"/>
      <c r="CHF757" s="10"/>
      <c r="CHG757" s="10"/>
      <c r="CHH757" s="10"/>
      <c r="CHI757" s="10"/>
      <c r="CHJ757" s="10"/>
      <c r="CHK757" s="10"/>
      <c r="CHL757" s="10"/>
      <c r="CHM757" s="10"/>
      <c r="CHN757" s="10"/>
      <c r="CHO757" s="10"/>
      <c r="CHP757" s="10"/>
      <c r="CHQ757" s="10"/>
      <c r="CHR757" s="10"/>
      <c r="CHS757" s="10"/>
      <c r="CHT757" s="10"/>
      <c r="CHU757" s="10"/>
      <c r="CHV757" s="10"/>
      <c r="CHW757" s="10"/>
      <c r="CHX757" s="10"/>
      <c r="CHY757" s="10"/>
      <c r="CHZ757" s="10"/>
      <c r="CIA757" s="10"/>
      <c r="CIB757" s="10"/>
      <c r="CIC757" s="10"/>
      <c r="CID757" s="10"/>
      <c r="CIE757" s="10"/>
      <c r="CIF757" s="10"/>
      <c r="CIG757" s="10"/>
      <c r="CIH757" s="10"/>
      <c r="CII757" s="10"/>
      <c r="CIJ757" s="10"/>
      <c r="CIK757" s="10"/>
      <c r="CIL757" s="10"/>
      <c r="CIM757" s="10"/>
      <c r="CIN757" s="10"/>
      <c r="CIO757" s="10"/>
      <c r="CIP757" s="10"/>
      <c r="CIQ757" s="10"/>
      <c r="CIR757" s="10"/>
      <c r="CIS757" s="10"/>
      <c r="CIT757" s="10"/>
      <c r="CIU757" s="10"/>
      <c r="CIV757" s="10"/>
      <c r="CIW757" s="10"/>
      <c r="CIX757" s="10"/>
      <c r="CIY757" s="10"/>
      <c r="CIZ757" s="10"/>
      <c r="CJA757" s="10"/>
      <c r="CJB757" s="10"/>
      <c r="CJC757" s="10"/>
      <c r="CJD757" s="10"/>
      <c r="CJE757" s="10"/>
      <c r="CJF757" s="10"/>
      <c r="CJG757" s="10"/>
      <c r="CJH757" s="10"/>
      <c r="CJI757" s="10"/>
      <c r="CJJ757" s="10"/>
      <c r="CJK757" s="10"/>
      <c r="CJL757" s="10"/>
      <c r="CJM757" s="10"/>
      <c r="CJN757" s="10"/>
      <c r="CJO757" s="10"/>
      <c r="CJP757" s="10"/>
      <c r="CJQ757" s="10"/>
      <c r="CJR757" s="10"/>
      <c r="CJS757" s="10"/>
      <c r="CJT757" s="10"/>
      <c r="CJU757" s="10"/>
      <c r="CJV757" s="10"/>
      <c r="CJW757" s="10"/>
      <c r="CJX757" s="10"/>
      <c r="CJY757" s="10"/>
      <c r="CJZ757" s="10"/>
      <c r="CKA757" s="10"/>
      <c r="CKB757" s="10"/>
      <c r="CKC757" s="10"/>
      <c r="CKD757" s="10"/>
      <c r="CKE757" s="10"/>
      <c r="CKF757" s="10"/>
      <c r="CKG757" s="10"/>
      <c r="CKH757" s="10"/>
      <c r="CKI757" s="10"/>
      <c r="CKJ757" s="10"/>
      <c r="CKK757" s="10"/>
      <c r="CKL757" s="10"/>
      <c r="CKM757" s="10"/>
      <c r="CKN757" s="10"/>
      <c r="CKO757" s="10"/>
      <c r="CKP757" s="10"/>
      <c r="CKQ757" s="10"/>
      <c r="CKR757" s="10"/>
      <c r="CKS757" s="10"/>
      <c r="CKT757" s="10"/>
      <c r="CKU757" s="10"/>
      <c r="CKV757" s="10"/>
      <c r="CKW757" s="10"/>
      <c r="CKX757" s="10"/>
      <c r="CKY757" s="10"/>
      <c r="CKZ757" s="10"/>
      <c r="CLA757" s="10"/>
      <c r="CLB757" s="10"/>
      <c r="CLC757" s="10"/>
      <c r="CLD757" s="10"/>
      <c r="CLE757" s="10"/>
      <c r="CLF757" s="10"/>
      <c r="CLG757" s="10"/>
      <c r="CLH757" s="10"/>
      <c r="CLI757" s="10"/>
      <c r="CLJ757" s="10"/>
      <c r="CLK757" s="10"/>
      <c r="CLL757" s="10"/>
      <c r="CLM757" s="10"/>
      <c r="CLN757" s="10"/>
      <c r="CLO757" s="10"/>
      <c r="CLP757" s="10"/>
      <c r="CLQ757" s="10"/>
      <c r="CLR757" s="10"/>
      <c r="CLS757" s="10"/>
      <c r="CLT757" s="10"/>
      <c r="CLU757" s="10"/>
      <c r="CLV757" s="10"/>
      <c r="CLW757" s="10"/>
      <c r="CLX757" s="10"/>
      <c r="CLY757" s="10"/>
      <c r="CLZ757" s="10"/>
      <c r="CMA757" s="10"/>
      <c r="CMB757" s="10"/>
      <c r="CMC757" s="10"/>
      <c r="CMD757" s="10"/>
      <c r="CME757" s="10"/>
      <c r="CMF757" s="10"/>
      <c r="CMG757" s="10"/>
      <c r="CMH757" s="10"/>
      <c r="CMI757" s="10"/>
      <c r="CMJ757" s="10"/>
      <c r="CMK757" s="10"/>
      <c r="CML757" s="10"/>
      <c r="CMM757" s="10"/>
      <c r="CMN757" s="10"/>
      <c r="CMO757" s="10"/>
      <c r="CMP757" s="10"/>
      <c r="CMQ757" s="10"/>
      <c r="CMR757" s="10"/>
      <c r="CMS757" s="10"/>
      <c r="CMT757" s="10"/>
      <c r="CMU757" s="10"/>
      <c r="CMV757" s="10"/>
      <c r="CMW757" s="10"/>
      <c r="CMX757" s="10"/>
      <c r="CMY757" s="10"/>
      <c r="CMZ757" s="10"/>
      <c r="CNA757" s="10"/>
      <c r="CNB757" s="10"/>
      <c r="CNC757" s="10"/>
      <c r="CND757" s="10"/>
      <c r="CNE757" s="10"/>
      <c r="CNF757" s="10"/>
      <c r="CNG757" s="10"/>
      <c r="CNH757" s="10"/>
      <c r="CNI757" s="10"/>
      <c r="CNJ757" s="10"/>
      <c r="CNK757" s="10"/>
      <c r="CNL757" s="10"/>
      <c r="CNM757" s="10"/>
      <c r="CNN757" s="10"/>
      <c r="CNO757" s="10"/>
      <c r="CNP757" s="10"/>
      <c r="CNQ757" s="10"/>
      <c r="CNR757" s="10"/>
      <c r="CNS757" s="10"/>
      <c r="CNT757" s="10"/>
      <c r="CNU757" s="10"/>
      <c r="CNV757" s="10"/>
      <c r="CNW757" s="10"/>
      <c r="CNX757" s="10"/>
      <c r="CNY757" s="10"/>
      <c r="CNZ757" s="10"/>
      <c r="COA757" s="10"/>
      <c r="COB757" s="10"/>
      <c r="COC757" s="10"/>
      <c r="COD757" s="10"/>
      <c r="COE757" s="10"/>
      <c r="COF757" s="10"/>
      <c r="COG757" s="10"/>
      <c r="COH757" s="10"/>
      <c r="COI757" s="10"/>
      <c r="COJ757" s="10"/>
      <c r="COK757" s="10"/>
      <c r="COL757" s="10"/>
      <c r="COM757" s="10"/>
      <c r="CON757" s="10"/>
      <c r="COO757" s="10"/>
      <c r="COP757" s="10"/>
      <c r="COQ757" s="10"/>
      <c r="COR757" s="10"/>
      <c r="COS757" s="10"/>
      <c r="COT757" s="10"/>
      <c r="COU757" s="10"/>
      <c r="COV757" s="10"/>
      <c r="COW757" s="10"/>
      <c r="COX757" s="10"/>
      <c r="COY757" s="10"/>
      <c r="COZ757" s="10"/>
      <c r="CPA757" s="10"/>
      <c r="CPB757" s="10"/>
      <c r="CPC757" s="10"/>
      <c r="CPD757" s="10"/>
      <c r="CPE757" s="10"/>
      <c r="CPF757" s="10"/>
      <c r="CPG757" s="10"/>
      <c r="CPH757" s="10"/>
      <c r="CPI757" s="10"/>
      <c r="CPJ757" s="10"/>
      <c r="CPK757" s="10"/>
      <c r="CPL757" s="10"/>
      <c r="CPM757" s="10"/>
      <c r="CPN757" s="10"/>
      <c r="CPO757" s="10"/>
      <c r="CPP757" s="10"/>
      <c r="CPQ757" s="10"/>
      <c r="CPR757" s="10"/>
      <c r="CPS757" s="10"/>
      <c r="CPT757" s="10"/>
      <c r="CPU757" s="10"/>
      <c r="CPV757" s="10"/>
      <c r="CPW757" s="10"/>
      <c r="CPX757" s="10"/>
      <c r="CPY757" s="10"/>
      <c r="CPZ757" s="10"/>
      <c r="CQA757" s="10"/>
      <c r="CQB757" s="10"/>
      <c r="CQC757" s="10"/>
      <c r="CQD757" s="10"/>
      <c r="CQE757" s="10"/>
      <c r="CQF757" s="10"/>
      <c r="CQG757" s="10"/>
      <c r="CQH757" s="10"/>
      <c r="CQI757" s="10"/>
      <c r="CQJ757" s="10"/>
      <c r="CQK757" s="10"/>
      <c r="CQL757" s="10"/>
      <c r="CQM757" s="10"/>
      <c r="CQN757" s="10"/>
      <c r="CQO757" s="10"/>
      <c r="CQP757" s="10"/>
      <c r="CQQ757" s="10"/>
      <c r="CQR757" s="10"/>
      <c r="CQS757" s="10"/>
      <c r="CQT757" s="10"/>
      <c r="CQU757" s="10"/>
      <c r="CQV757" s="10"/>
      <c r="CQW757" s="10"/>
      <c r="CQX757" s="10"/>
      <c r="CQY757" s="10"/>
      <c r="CQZ757" s="10"/>
      <c r="CRA757" s="10"/>
      <c r="CRB757" s="10"/>
      <c r="CRC757" s="10"/>
      <c r="CRD757" s="10"/>
      <c r="CRE757" s="10"/>
      <c r="CRF757" s="10"/>
      <c r="CRG757" s="10"/>
      <c r="CRH757" s="10"/>
      <c r="CRI757" s="10"/>
      <c r="CRJ757" s="10"/>
      <c r="CRK757" s="10"/>
      <c r="CRL757" s="10"/>
      <c r="CRM757" s="10"/>
      <c r="CRN757" s="10"/>
      <c r="CRO757" s="10"/>
      <c r="CRP757" s="10"/>
      <c r="CRQ757" s="10"/>
      <c r="CRR757" s="10"/>
      <c r="CRS757" s="10"/>
      <c r="CRT757" s="10"/>
      <c r="CRU757" s="10"/>
      <c r="CRV757" s="10"/>
      <c r="CRW757" s="10"/>
      <c r="CRX757" s="10"/>
      <c r="CRY757" s="10"/>
      <c r="CRZ757" s="10"/>
      <c r="CSA757" s="10"/>
      <c r="CSB757" s="10"/>
      <c r="CSC757" s="10"/>
      <c r="CSD757" s="10"/>
      <c r="CSE757" s="10"/>
      <c r="CSF757" s="10"/>
      <c r="CSG757" s="10"/>
      <c r="CSH757" s="10"/>
      <c r="CSI757" s="10"/>
      <c r="CSJ757" s="10"/>
      <c r="CSK757" s="10"/>
      <c r="CSL757" s="10"/>
      <c r="CSM757" s="10"/>
      <c r="CSN757" s="10"/>
      <c r="CSO757" s="10"/>
      <c r="CSP757" s="10"/>
      <c r="CSQ757" s="10"/>
      <c r="CSR757" s="10"/>
      <c r="CSS757" s="10"/>
      <c r="CST757" s="10"/>
      <c r="CSU757" s="10"/>
      <c r="CSV757" s="10"/>
      <c r="CSW757" s="10"/>
      <c r="CSX757" s="10"/>
      <c r="CSY757" s="10"/>
      <c r="CSZ757" s="10"/>
      <c r="CTA757" s="10"/>
      <c r="CTB757" s="10"/>
      <c r="CTC757" s="10"/>
      <c r="CTD757" s="10"/>
      <c r="CTE757" s="10"/>
      <c r="CTF757" s="10"/>
      <c r="CTG757" s="10"/>
      <c r="CTH757" s="10"/>
      <c r="CTI757" s="10"/>
      <c r="CTJ757" s="10"/>
      <c r="CTK757" s="10"/>
      <c r="CTL757" s="10"/>
      <c r="CTM757" s="10"/>
      <c r="CTN757" s="10"/>
      <c r="CTO757" s="10"/>
      <c r="CTP757" s="10"/>
      <c r="CTQ757" s="10"/>
      <c r="CTR757" s="10"/>
      <c r="CTS757" s="10"/>
      <c r="CTT757" s="10"/>
      <c r="CTU757" s="10"/>
      <c r="CTV757" s="10"/>
      <c r="CTW757" s="10"/>
      <c r="CTX757" s="10"/>
      <c r="CTY757" s="10"/>
      <c r="CTZ757" s="10"/>
      <c r="CUA757" s="10"/>
      <c r="CUB757" s="10"/>
      <c r="CUC757" s="10"/>
      <c r="CUD757" s="10"/>
      <c r="CUE757" s="10"/>
      <c r="CUF757" s="10"/>
      <c r="CUG757" s="10"/>
      <c r="CUH757" s="10"/>
      <c r="CUI757" s="10"/>
      <c r="CUJ757" s="10"/>
      <c r="CUK757" s="10"/>
      <c r="CUL757" s="10"/>
      <c r="CUM757" s="10"/>
      <c r="CUN757" s="10"/>
      <c r="CUO757" s="10"/>
      <c r="CUP757" s="10"/>
      <c r="CUQ757" s="10"/>
      <c r="CUR757" s="10"/>
      <c r="CUS757" s="10"/>
      <c r="CUT757" s="10"/>
      <c r="CUU757" s="10"/>
      <c r="CUV757" s="10"/>
      <c r="CUW757" s="10"/>
      <c r="CUX757" s="10"/>
      <c r="CUY757" s="10"/>
      <c r="CUZ757" s="10"/>
      <c r="CVA757" s="10"/>
      <c r="CVB757" s="10"/>
      <c r="CVC757" s="10"/>
      <c r="CVD757" s="10"/>
      <c r="CVE757" s="10"/>
      <c r="CVF757" s="10"/>
      <c r="CVG757" s="10"/>
      <c r="CVH757" s="10"/>
      <c r="CVI757" s="10"/>
      <c r="CVJ757" s="10"/>
      <c r="CVK757" s="10"/>
      <c r="CVL757" s="10"/>
      <c r="CVM757" s="10"/>
      <c r="CVN757" s="10"/>
      <c r="CVO757" s="10"/>
      <c r="CVP757" s="10"/>
      <c r="CVQ757" s="10"/>
      <c r="CVR757" s="10"/>
      <c r="CVS757" s="10"/>
      <c r="CVT757" s="10"/>
      <c r="CVU757" s="10"/>
      <c r="CVV757" s="10"/>
      <c r="CVW757" s="10"/>
      <c r="CVX757" s="10"/>
      <c r="CVY757" s="10"/>
      <c r="CVZ757" s="10"/>
      <c r="CWA757" s="10"/>
      <c r="CWB757" s="10"/>
      <c r="CWC757" s="10"/>
      <c r="CWD757" s="10"/>
      <c r="CWE757" s="10"/>
      <c r="CWF757" s="10"/>
      <c r="CWG757" s="10"/>
      <c r="CWH757" s="10"/>
      <c r="CWI757" s="10"/>
      <c r="CWJ757" s="10"/>
      <c r="CWK757" s="10"/>
      <c r="CWL757" s="10"/>
      <c r="CWM757" s="10"/>
      <c r="CWN757" s="10"/>
      <c r="CWO757" s="10"/>
      <c r="CWP757" s="10"/>
      <c r="CWQ757" s="10"/>
      <c r="CWR757" s="10"/>
      <c r="CWS757" s="10"/>
      <c r="CWT757" s="10"/>
      <c r="CWU757" s="10"/>
      <c r="CWV757" s="10"/>
      <c r="CWW757" s="10"/>
      <c r="CWX757" s="10"/>
      <c r="CWY757" s="10"/>
      <c r="CWZ757" s="10"/>
      <c r="CXA757" s="10"/>
      <c r="CXB757" s="10"/>
      <c r="CXC757" s="10"/>
      <c r="CXD757" s="10"/>
      <c r="CXE757" s="10"/>
      <c r="CXF757" s="10"/>
      <c r="CXG757" s="10"/>
      <c r="CXH757" s="10"/>
      <c r="CXI757" s="10"/>
      <c r="CXJ757" s="10"/>
      <c r="CXK757" s="10"/>
      <c r="CXL757" s="10"/>
      <c r="CXM757" s="10"/>
      <c r="CXN757" s="10"/>
      <c r="CXO757" s="10"/>
      <c r="CXP757" s="10"/>
      <c r="CXQ757" s="10"/>
      <c r="CXR757" s="10"/>
      <c r="CXS757" s="10"/>
      <c r="CXT757" s="10"/>
      <c r="CXU757" s="10"/>
      <c r="CXV757" s="10"/>
      <c r="CXW757" s="10"/>
      <c r="CXX757" s="10"/>
      <c r="CXY757" s="10"/>
      <c r="CXZ757" s="10"/>
      <c r="CYA757" s="10"/>
      <c r="CYB757" s="10"/>
      <c r="CYC757" s="10"/>
      <c r="CYD757" s="10"/>
      <c r="CYE757" s="10"/>
      <c r="CYF757" s="10"/>
      <c r="CYG757" s="10"/>
      <c r="CYH757" s="10"/>
      <c r="CYI757" s="10"/>
      <c r="CYJ757" s="10"/>
      <c r="CYK757" s="10"/>
      <c r="CYL757" s="10"/>
      <c r="CYM757" s="10"/>
      <c r="CYN757" s="10"/>
      <c r="CYO757" s="10"/>
      <c r="CYP757" s="10"/>
      <c r="CYQ757" s="10"/>
      <c r="CYR757" s="10"/>
      <c r="CYS757" s="10"/>
      <c r="CYT757" s="10"/>
      <c r="CYU757" s="10"/>
      <c r="CYV757" s="10"/>
      <c r="CYW757" s="10"/>
      <c r="CYX757" s="10"/>
      <c r="CYY757" s="10"/>
      <c r="CYZ757" s="10"/>
      <c r="CZA757" s="10"/>
      <c r="CZB757" s="10"/>
      <c r="CZC757" s="10"/>
      <c r="CZD757" s="10"/>
      <c r="CZE757" s="10"/>
      <c r="CZF757" s="10"/>
      <c r="CZG757" s="10"/>
      <c r="CZH757" s="10"/>
      <c r="CZI757" s="10"/>
      <c r="CZJ757" s="10"/>
      <c r="CZK757" s="10"/>
      <c r="CZL757" s="10"/>
      <c r="CZM757" s="10"/>
      <c r="CZN757" s="10"/>
      <c r="CZO757" s="10"/>
      <c r="CZP757" s="10"/>
      <c r="CZQ757" s="10"/>
      <c r="CZR757" s="10"/>
      <c r="CZS757" s="10"/>
      <c r="CZT757" s="10"/>
      <c r="CZU757" s="10"/>
      <c r="CZV757" s="10"/>
      <c r="CZW757" s="10"/>
      <c r="CZX757" s="10"/>
      <c r="CZY757" s="10"/>
      <c r="CZZ757" s="10"/>
      <c r="DAA757" s="10"/>
      <c r="DAB757" s="10"/>
      <c r="DAC757" s="10"/>
      <c r="DAD757" s="10"/>
      <c r="DAE757" s="10"/>
      <c r="DAF757" s="10"/>
      <c r="DAG757" s="10"/>
      <c r="DAH757" s="10"/>
      <c r="DAI757" s="10"/>
      <c r="DAJ757" s="10"/>
      <c r="DAK757" s="10"/>
      <c r="DAL757" s="10"/>
      <c r="DAM757" s="10"/>
      <c r="DAN757" s="10"/>
      <c r="DAO757" s="10"/>
      <c r="DAP757" s="10"/>
      <c r="DAQ757" s="10"/>
      <c r="DAR757" s="10"/>
      <c r="DAS757" s="10"/>
      <c r="DAT757" s="10"/>
      <c r="DAU757" s="10"/>
      <c r="DAV757" s="10"/>
      <c r="DAW757" s="10"/>
      <c r="DAX757" s="10"/>
      <c r="DAY757" s="10"/>
      <c r="DAZ757" s="10"/>
      <c r="DBA757" s="10"/>
      <c r="DBB757" s="10"/>
      <c r="DBC757" s="10"/>
      <c r="DBD757" s="10"/>
      <c r="DBE757" s="10"/>
      <c r="DBF757" s="10"/>
      <c r="DBG757" s="10"/>
      <c r="DBH757" s="10"/>
      <c r="DBI757" s="10"/>
      <c r="DBJ757" s="10"/>
      <c r="DBK757" s="10"/>
      <c r="DBL757" s="10"/>
      <c r="DBM757" s="10"/>
      <c r="DBN757" s="10"/>
      <c r="DBO757" s="10"/>
      <c r="DBP757" s="10"/>
      <c r="DBQ757" s="10"/>
      <c r="DBR757" s="10"/>
      <c r="DBS757" s="10"/>
      <c r="DBT757" s="10"/>
      <c r="DBU757" s="10"/>
      <c r="DBV757" s="10"/>
      <c r="DBW757" s="10"/>
      <c r="DBX757" s="10"/>
      <c r="DBY757" s="10"/>
      <c r="DBZ757" s="10"/>
      <c r="DCA757" s="10"/>
      <c r="DCB757" s="10"/>
      <c r="DCC757" s="10"/>
      <c r="DCD757" s="10"/>
      <c r="DCE757" s="10"/>
      <c r="DCF757" s="10"/>
      <c r="DCG757" s="10"/>
      <c r="DCH757" s="10"/>
      <c r="DCI757" s="10"/>
      <c r="DCJ757" s="10"/>
      <c r="DCK757" s="10"/>
      <c r="DCL757" s="10"/>
      <c r="DCM757" s="10"/>
      <c r="DCN757" s="10"/>
      <c r="DCO757" s="10"/>
      <c r="DCP757" s="10"/>
      <c r="DCQ757" s="10"/>
      <c r="DCR757" s="10"/>
      <c r="DCS757" s="10"/>
      <c r="DCT757" s="10"/>
      <c r="DCU757" s="10"/>
      <c r="DCV757" s="10"/>
      <c r="DCW757" s="10"/>
      <c r="DCX757" s="10"/>
      <c r="DCY757" s="10"/>
      <c r="DCZ757" s="10"/>
      <c r="DDA757" s="10"/>
      <c r="DDB757" s="10"/>
      <c r="DDC757" s="10"/>
      <c r="DDD757" s="10"/>
      <c r="DDE757" s="10"/>
      <c r="DDF757" s="10"/>
      <c r="DDG757" s="10"/>
      <c r="DDH757" s="10"/>
      <c r="DDI757" s="10"/>
      <c r="DDJ757" s="10"/>
      <c r="DDK757" s="10"/>
      <c r="DDL757" s="10"/>
      <c r="DDM757" s="10"/>
      <c r="DDN757" s="10"/>
      <c r="DDO757" s="10"/>
      <c r="DDP757" s="10"/>
      <c r="DDQ757" s="10"/>
      <c r="DDR757" s="10"/>
      <c r="DDS757" s="10"/>
      <c r="DDT757" s="10"/>
      <c r="DDU757" s="10"/>
      <c r="DDV757" s="10"/>
      <c r="DDW757" s="10"/>
      <c r="DDX757" s="10"/>
      <c r="DDY757" s="10"/>
      <c r="DDZ757" s="10"/>
      <c r="DEA757" s="10"/>
      <c r="DEB757" s="10"/>
      <c r="DEC757" s="10"/>
      <c r="DED757" s="10"/>
      <c r="DEE757" s="10"/>
      <c r="DEF757" s="10"/>
      <c r="DEG757" s="10"/>
      <c r="DEH757" s="10"/>
      <c r="DEI757" s="10"/>
      <c r="DEJ757" s="10"/>
      <c r="DEK757" s="10"/>
      <c r="DEL757" s="10"/>
      <c r="DEM757" s="10"/>
      <c r="DEN757" s="10"/>
      <c r="DEO757" s="10"/>
      <c r="DEP757" s="10"/>
      <c r="DEQ757" s="10"/>
      <c r="DER757" s="10"/>
      <c r="DES757" s="10"/>
      <c r="DET757" s="10"/>
      <c r="DEU757" s="10"/>
      <c r="DEV757" s="10"/>
      <c r="DEW757" s="10"/>
      <c r="DEX757" s="10"/>
      <c r="DEY757" s="10"/>
      <c r="DEZ757" s="10"/>
      <c r="DFA757" s="10"/>
      <c r="DFB757" s="10"/>
      <c r="DFC757" s="10"/>
      <c r="DFD757" s="10"/>
      <c r="DFE757" s="10"/>
      <c r="DFF757" s="10"/>
      <c r="DFG757" s="10"/>
      <c r="DFH757" s="10"/>
      <c r="DFI757" s="10"/>
      <c r="DFJ757" s="10"/>
      <c r="DFK757" s="10"/>
      <c r="DFL757" s="10"/>
      <c r="DFM757" s="10"/>
      <c r="DFN757" s="10"/>
      <c r="DFO757" s="10"/>
      <c r="DFP757" s="10"/>
      <c r="DFQ757" s="10"/>
      <c r="DFR757" s="10"/>
      <c r="DFS757" s="10"/>
      <c r="DFT757" s="10"/>
      <c r="DFU757" s="10"/>
      <c r="DFV757" s="10"/>
      <c r="DFW757" s="10"/>
      <c r="DFX757" s="10"/>
      <c r="DFY757" s="10"/>
      <c r="DFZ757" s="10"/>
      <c r="DGA757" s="10"/>
      <c r="DGB757" s="10"/>
      <c r="DGC757" s="10"/>
      <c r="DGD757" s="10"/>
      <c r="DGE757" s="10"/>
      <c r="DGF757" s="10"/>
      <c r="DGG757" s="10"/>
      <c r="DGH757" s="10"/>
      <c r="DGI757" s="10"/>
      <c r="DGJ757" s="10"/>
      <c r="DGK757" s="10"/>
      <c r="DGL757" s="10"/>
      <c r="DGM757" s="10"/>
      <c r="DGN757" s="10"/>
      <c r="DGO757" s="10"/>
      <c r="DGP757" s="10"/>
      <c r="DGQ757" s="10"/>
      <c r="DGR757" s="10"/>
      <c r="DGS757" s="10"/>
      <c r="DGT757" s="10"/>
      <c r="DGU757" s="10"/>
      <c r="DGV757" s="10"/>
      <c r="DGW757" s="10"/>
      <c r="DGX757" s="10"/>
      <c r="DGY757" s="10"/>
      <c r="DGZ757" s="10"/>
      <c r="DHA757" s="10"/>
      <c r="DHB757" s="10"/>
      <c r="DHC757" s="10"/>
      <c r="DHD757" s="10"/>
      <c r="DHE757" s="10"/>
      <c r="DHF757" s="10"/>
      <c r="DHG757" s="10"/>
      <c r="DHH757" s="10"/>
      <c r="DHI757" s="10"/>
      <c r="DHJ757" s="10"/>
      <c r="DHK757" s="10"/>
      <c r="DHL757" s="10"/>
      <c r="DHM757" s="10"/>
      <c r="DHN757" s="10"/>
      <c r="DHO757" s="10"/>
      <c r="DHP757" s="10"/>
      <c r="DHQ757" s="10"/>
      <c r="DHR757" s="10"/>
      <c r="DHS757" s="10"/>
      <c r="DHT757" s="10"/>
      <c r="DHU757" s="10"/>
      <c r="DHV757" s="10"/>
      <c r="DHW757" s="10"/>
      <c r="DHX757" s="10"/>
      <c r="DHY757" s="10"/>
      <c r="DHZ757" s="10"/>
      <c r="DIA757" s="10"/>
      <c r="DIB757" s="10"/>
      <c r="DIC757" s="10"/>
      <c r="DID757" s="10"/>
      <c r="DIE757" s="10"/>
      <c r="DIF757" s="10"/>
      <c r="DIG757" s="10"/>
      <c r="DIH757" s="10"/>
      <c r="DII757" s="10"/>
      <c r="DIJ757" s="10"/>
      <c r="DIK757" s="10"/>
      <c r="DIL757" s="10"/>
      <c r="DIM757" s="10"/>
      <c r="DIN757" s="10"/>
      <c r="DIO757" s="10"/>
      <c r="DIP757" s="10"/>
      <c r="DIQ757" s="10"/>
      <c r="DIR757" s="10"/>
      <c r="DIS757" s="10"/>
      <c r="DIT757" s="10"/>
      <c r="DIU757" s="10"/>
      <c r="DIV757" s="10"/>
      <c r="DIW757" s="10"/>
      <c r="DIX757" s="10"/>
      <c r="DIY757" s="10"/>
      <c r="DIZ757" s="10"/>
      <c r="DJA757" s="10"/>
      <c r="DJB757" s="10"/>
      <c r="DJC757" s="10"/>
      <c r="DJD757" s="10"/>
      <c r="DJE757" s="10"/>
      <c r="DJF757" s="10"/>
      <c r="DJG757" s="10"/>
      <c r="DJH757" s="10"/>
      <c r="DJI757" s="10"/>
      <c r="DJJ757" s="10"/>
      <c r="DJK757" s="10"/>
      <c r="DJL757" s="10"/>
      <c r="DJM757" s="10"/>
      <c r="DJN757" s="10"/>
      <c r="DJO757" s="10"/>
      <c r="DJP757" s="10"/>
      <c r="DJQ757" s="10"/>
      <c r="DJR757" s="10"/>
      <c r="DJS757" s="10"/>
      <c r="DJT757" s="10"/>
      <c r="DJU757" s="10"/>
      <c r="DJV757" s="10"/>
      <c r="DJW757" s="10"/>
      <c r="DJX757" s="10"/>
      <c r="DJY757" s="10"/>
      <c r="DJZ757" s="10"/>
      <c r="DKA757" s="10"/>
      <c r="DKB757" s="10"/>
      <c r="DKC757" s="10"/>
      <c r="DKD757" s="10"/>
      <c r="DKE757" s="10"/>
      <c r="DKF757" s="10"/>
      <c r="DKG757" s="10"/>
      <c r="DKH757" s="10"/>
      <c r="DKI757" s="10"/>
      <c r="DKJ757" s="10"/>
      <c r="DKK757" s="10"/>
      <c r="DKL757" s="10"/>
      <c r="DKM757" s="10"/>
      <c r="DKN757" s="10"/>
      <c r="DKO757" s="10"/>
      <c r="DKP757" s="10"/>
      <c r="DKQ757" s="10"/>
      <c r="DKR757" s="10"/>
      <c r="DKS757" s="10"/>
      <c r="DKT757" s="10"/>
      <c r="DKU757" s="10"/>
      <c r="DKV757" s="10"/>
      <c r="DKW757" s="10"/>
      <c r="DKX757" s="10"/>
      <c r="DKY757" s="10"/>
      <c r="DKZ757" s="10"/>
      <c r="DLA757" s="10"/>
      <c r="DLB757" s="10"/>
      <c r="DLC757" s="10"/>
      <c r="DLD757" s="10"/>
      <c r="DLE757" s="10"/>
      <c r="DLF757" s="10"/>
      <c r="DLG757" s="10"/>
      <c r="DLH757" s="10"/>
      <c r="DLI757" s="10"/>
      <c r="DLJ757" s="10"/>
      <c r="DLK757" s="10"/>
      <c r="DLL757" s="10"/>
      <c r="DLM757" s="10"/>
      <c r="DLN757" s="10"/>
      <c r="DLO757" s="10"/>
      <c r="DLP757" s="10"/>
      <c r="DLQ757" s="10"/>
      <c r="DLR757" s="10"/>
      <c r="DLS757" s="10"/>
      <c r="DLT757" s="10"/>
      <c r="DLU757" s="10"/>
      <c r="DLV757" s="10"/>
      <c r="DLW757" s="10"/>
      <c r="DLX757" s="10"/>
      <c r="DLY757" s="10"/>
      <c r="DLZ757" s="10"/>
      <c r="DMA757" s="10"/>
      <c r="DMB757" s="10"/>
      <c r="DMC757" s="10"/>
      <c r="DMD757" s="10"/>
      <c r="DME757" s="10"/>
      <c r="DMF757" s="10"/>
      <c r="DMG757" s="10"/>
      <c r="DMH757" s="10"/>
      <c r="DMI757" s="10"/>
      <c r="DMJ757" s="10"/>
      <c r="DMK757" s="10"/>
      <c r="DML757" s="10"/>
      <c r="DMM757" s="10"/>
      <c r="DMN757" s="10"/>
      <c r="DMO757" s="10"/>
      <c r="DMP757" s="10"/>
      <c r="DMQ757" s="10"/>
      <c r="DMR757" s="10"/>
      <c r="DMS757" s="10"/>
      <c r="DMT757" s="10"/>
      <c r="DMU757" s="10"/>
      <c r="DMV757" s="10"/>
      <c r="DMW757" s="10"/>
      <c r="DMX757" s="10"/>
      <c r="DMY757" s="10"/>
      <c r="DMZ757" s="10"/>
      <c r="DNA757" s="10"/>
      <c r="DNB757" s="10"/>
      <c r="DNC757" s="10"/>
      <c r="DND757" s="10"/>
      <c r="DNE757" s="10"/>
      <c r="DNF757" s="10"/>
      <c r="DNG757" s="10"/>
      <c r="DNH757" s="10"/>
      <c r="DNI757" s="10"/>
      <c r="DNJ757" s="10"/>
      <c r="DNK757" s="10"/>
      <c r="DNL757" s="10"/>
      <c r="DNM757" s="10"/>
      <c r="DNN757" s="10"/>
      <c r="DNO757" s="10"/>
      <c r="DNP757" s="10"/>
      <c r="DNQ757" s="10"/>
      <c r="DNR757" s="10"/>
      <c r="DNS757" s="10"/>
      <c r="DNT757" s="10"/>
      <c r="DNU757" s="10"/>
      <c r="DNV757" s="10"/>
      <c r="DNW757" s="10"/>
      <c r="DNX757" s="10"/>
      <c r="DNY757" s="10"/>
      <c r="DNZ757" s="10"/>
      <c r="DOA757" s="10"/>
      <c r="DOB757" s="10"/>
      <c r="DOC757" s="10"/>
      <c r="DOD757" s="10"/>
      <c r="DOE757" s="10"/>
      <c r="DOF757" s="10"/>
      <c r="DOG757" s="10"/>
      <c r="DOH757" s="10"/>
      <c r="DOI757" s="10"/>
      <c r="DOJ757" s="10"/>
      <c r="DOK757" s="10"/>
      <c r="DOL757" s="10"/>
      <c r="DOM757" s="10"/>
      <c r="DON757" s="10"/>
      <c r="DOO757" s="10"/>
      <c r="DOP757" s="10"/>
      <c r="DOQ757" s="10"/>
      <c r="DOR757" s="10"/>
      <c r="DOS757" s="10"/>
      <c r="DOT757" s="10"/>
      <c r="DOU757" s="10"/>
      <c r="DOV757" s="10"/>
      <c r="DOW757" s="10"/>
      <c r="DOX757" s="10"/>
      <c r="DOY757" s="10"/>
      <c r="DOZ757" s="10"/>
      <c r="DPA757" s="10"/>
      <c r="DPB757" s="10"/>
      <c r="DPC757" s="10"/>
      <c r="DPD757" s="10"/>
      <c r="DPE757" s="10"/>
      <c r="DPF757" s="10"/>
      <c r="DPG757" s="10"/>
      <c r="DPH757" s="10"/>
      <c r="DPI757" s="10"/>
      <c r="DPJ757" s="10"/>
      <c r="DPK757" s="10"/>
      <c r="DPL757" s="10"/>
      <c r="DPM757" s="10"/>
      <c r="DPN757" s="10"/>
      <c r="DPO757" s="10"/>
      <c r="DPP757" s="10"/>
      <c r="DPQ757" s="10"/>
      <c r="DPR757" s="10"/>
      <c r="DPS757" s="10"/>
      <c r="DPT757" s="10"/>
      <c r="DPU757" s="10"/>
      <c r="DPV757" s="10"/>
      <c r="DPW757" s="10"/>
      <c r="DPX757" s="10"/>
      <c r="DPY757" s="10"/>
      <c r="DPZ757" s="10"/>
      <c r="DQA757" s="10"/>
      <c r="DQB757" s="10"/>
      <c r="DQC757" s="10"/>
      <c r="DQD757" s="10"/>
      <c r="DQE757" s="10"/>
      <c r="DQF757" s="10"/>
      <c r="DQG757" s="10"/>
      <c r="DQH757" s="10"/>
      <c r="DQI757" s="10"/>
      <c r="DQJ757" s="10"/>
      <c r="DQK757" s="10"/>
      <c r="DQL757" s="10"/>
      <c r="DQM757" s="10"/>
      <c r="DQN757" s="10"/>
      <c r="DQO757" s="10"/>
      <c r="DQP757" s="10"/>
      <c r="DQQ757" s="10"/>
      <c r="DQR757" s="10"/>
      <c r="DQS757" s="10"/>
      <c r="DQT757" s="10"/>
      <c r="DQU757" s="10"/>
      <c r="DQV757" s="10"/>
      <c r="DQW757" s="10"/>
      <c r="DQX757" s="10"/>
      <c r="DQY757" s="10"/>
      <c r="DQZ757" s="10"/>
      <c r="DRA757" s="10"/>
      <c r="DRB757" s="10"/>
      <c r="DRC757" s="10"/>
      <c r="DRD757" s="10"/>
      <c r="DRE757" s="10"/>
      <c r="DRF757" s="10"/>
      <c r="DRG757" s="10"/>
      <c r="DRH757" s="10"/>
      <c r="DRI757" s="10"/>
      <c r="DRJ757" s="10"/>
      <c r="DRK757" s="10"/>
      <c r="DRL757" s="10"/>
      <c r="DRM757" s="10"/>
      <c r="DRN757" s="10"/>
      <c r="DRO757" s="10"/>
      <c r="DRP757" s="10"/>
      <c r="DRQ757" s="10"/>
      <c r="DRR757" s="10"/>
      <c r="DRS757" s="10"/>
      <c r="DRT757" s="10"/>
      <c r="DRU757" s="10"/>
      <c r="DRV757" s="10"/>
      <c r="DRW757" s="10"/>
      <c r="DRX757" s="10"/>
      <c r="DRY757" s="10"/>
      <c r="DRZ757" s="10"/>
      <c r="DSA757" s="10"/>
      <c r="DSB757" s="10"/>
      <c r="DSC757" s="10"/>
      <c r="DSD757" s="10"/>
      <c r="DSE757" s="10"/>
      <c r="DSF757" s="10"/>
      <c r="DSG757" s="10"/>
      <c r="DSH757" s="10"/>
      <c r="DSI757" s="10"/>
      <c r="DSJ757" s="10"/>
      <c r="DSK757" s="10"/>
      <c r="DSL757" s="10"/>
      <c r="DSM757" s="10"/>
      <c r="DSN757" s="10"/>
      <c r="DSO757" s="10"/>
      <c r="DSP757" s="10"/>
      <c r="DSQ757" s="10"/>
      <c r="DSR757" s="10"/>
      <c r="DSS757" s="10"/>
      <c r="DST757" s="10"/>
      <c r="DSU757" s="10"/>
      <c r="DSV757" s="10"/>
      <c r="DSW757" s="10"/>
      <c r="DSX757" s="10"/>
      <c r="DSY757" s="10"/>
      <c r="DSZ757" s="10"/>
      <c r="DTA757" s="10"/>
      <c r="DTB757" s="10"/>
      <c r="DTC757" s="10"/>
      <c r="DTD757" s="10"/>
      <c r="DTE757" s="10"/>
      <c r="DTF757" s="10"/>
      <c r="DTG757" s="10"/>
      <c r="DTH757" s="10"/>
      <c r="DTI757" s="10"/>
      <c r="DTJ757" s="10"/>
      <c r="DTK757" s="10"/>
      <c r="DTL757" s="10"/>
      <c r="DTM757" s="10"/>
      <c r="DTN757" s="10"/>
      <c r="DTO757" s="10"/>
      <c r="DTP757" s="10"/>
      <c r="DTQ757" s="10"/>
      <c r="DTR757" s="10"/>
      <c r="DTS757" s="10"/>
      <c r="DTT757" s="10"/>
      <c r="DTU757" s="10"/>
      <c r="DTV757" s="10"/>
      <c r="DTW757" s="10"/>
      <c r="DTX757" s="10"/>
      <c r="DTY757" s="10"/>
      <c r="DTZ757" s="10"/>
      <c r="DUA757" s="10"/>
      <c r="DUB757" s="10"/>
      <c r="DUC757" s="10"/>
      <c r="DUD757" s="10"/>
      <c r="DUE757" s="10"/>
      <c r="DUF757" s="10"/>
      <c r="DUG757" s="10"/>
      <c r="DUH757" s="10"/>
      <c r="DUI757" s="10"/>
      <c r="DUJ757" s="10"/>
      <c r="DUK757" s="10"/>
      <c r="DUL757" s="10"/>
      <c r="DUM757" s="10"/>
      <c r="DUN757" s="10"/>
      <c r="DUO757" s="10"/>
      <c r="DUP757" s="10"/>
      <c r="DUQ757" s="10"/>
      <c r="DUR757" s="10"/>
      <c r="DUS757" s="10"/>
      <c r="DUT757" s="10"/>
      <c r="DUU757" s="10"/>
      <c r="DUV757" s="10"/>
      <c r="DUW757" s="10"/>
      <c r="DUX757" s="10"/>
      <c r="DUY757" s="10"/>
      <c r="DUZ757" s="10"/>
      <c r="DVA757" s="10"/>
      <c r="DVB757" s="10"/>
      <c r="DVC757" s="10"/>
      <c r="DVD757" s="10"/>
      <c r="DVE757" s="10"/>
      <c r="DVF757" s="10"/>
      <c r="DVG757" s="10"/>
      <c r="DVH757" s="10"/>
      <c r="DVI757" s="10"/>
      <c r="DVJ757" s="10"/>
      <c r="DVK757" s="10"/>
      <c r="DVL757" s="10"/>
      <c r="DVM757" s="10"/>
      <c r="DVN757" s="10"/>
      <c r="DVO757" s="10"/>
      <c r="DVP757" s="10"/>
      <c r="DVQ757" s="10"/>
      <c r="DVR757" s="10"/>
      <c r="DVS757" s="10"/>
      <c r="DVT757" s="10"/>
      <c r="DVU757" s="10"/>
      <c r="DVV757" s="10"/>
      <c r="DVW757" s="10"/>
      <c r="DVX757" s="10"/>
      <c r="DVY757" s="10"/>
      <c r="DVZ757" s="10"/>
      <c r="DWA757" s="10"/>
      <c r="DWB757" s="10"/>
      <c r="DWC757" s="10"/>
      <c r="DWD757" s="10"/>
      <c r="DWE757" s="10"/>
      <c r="DWF757" s="10"/>
      <c r="DWG757" s="10"/>
      <c r="DWH757" s="10"/>
      <c r="DWI757" s="10"/>
      <c r="DWJ757" s="10"/>
      <c r="DWK757" s="10"/>
      <c r="DWL757" s="10"/>
      <c r="DWM757" s="10"/>
      <c r="DWN757" s="10"/>
      <c r="DWO757" s="10"/>
      <c r="DWP757" s="10"/>
      <c r="DWQ757" s="10"/>
      <c r="DWR757" s="10"/>
      <c r="DWS757" s="10"/>
      <c r="DWT757" s="10"/>
      <c r="DWU757" s="10"/>
      <c r="DWV757" s="10"/>
      <c r="DWW757" s="10"/>
      <c r="DWX757" s="10"/>
      <c r="DWY757" s="10"/>
      <c r="DWZ757" s="10"/>
      <c r="DXA757" s="10"/>
      <c r="DXB757" s="10"/>
      <c r="DXC757" s="10"/>
      <c r="DXD757" s="10"/>
      <c r="DXE757" s="10"/>
      <c r="DXF757" s="10"/>
      <c r="DXG757" s="10"/>
      <c r="DXH757" s="10"/>
      <c r="DXI757" s="10"/>
      <c r="DXJ757" s="10"/>
      <c r="DXK757" s="10"/>
      <c r="DXL757" s="10"/>
      <c r="DXM757" s="10"/>
      <c r="DXN757" s="10"/>
      <c r="DXO757" s="10"/>
      <c r="DXP757" s="10"/>
      <c r="DXQ757" s="10"/>
      <c r="DXR757" s="10"/>
      <c r="DXS757" s="10"/>
      <c r="DXT757" s="10"/>
      <c r="DXU757" s="10"/>
      <c r="DXV757" s="10"/>
      <c r="DXW757" s="10"/>
      <c r="DXX757" s="10"/>
      <c r="DXY757" s="10"/>
      <c r="DXZ757" s="10"/>
      <c r="DYA757" s="10"/>
      <c r="DYB757" s="10"/>
      <c r="DYC757" s="10"/>
      <c r="DYD757" s="10"/>
      <c r="DYE757" s="10"/>
      <c r="DYF757" s="10"/>
      <c r="DYG757" s="10"/>
      <c r="DYH757" s="10"/>
      <c r="DYI757" s="10"/>
      <c r="DYJ757" s="10"/>
      <c r="DYK757" s="10"/>
      <c r="DYL757" s="10"/>
      <c r="DYM757" s="10"/>
      <c r="DYN757" s="10"/>
      <c r="DYO757" s="10"/>
      <c r="DYP757" s="10"/>
      <c r="DYQ757" s="10"/>
      <c r="DYR757" s="10"/>
      <c r="DYS757" s="10"/>
      <c r="DYT757" s="10"/>
      <c r="DYU757" s="10"/>
      <c r="DYV757" s="10"/>
      <c r="DYW757" s="10"/>
      <c r="DYX757" s="10"/>
      <c r="DYY757" s="10"/>
      <c r="DYZ757" s="10"/>
      <c r="DZA757" s="10"/>
      <c r="DZB757" s="10"/>
      <c r="DZC757" s="10"/>
      <c r="DZD757" s="10"/>
      <c r="DZE757" s="10"/>
      <c r="DZF757" s="10"/>
      <c r="DZG757" s="10"/>
      <c r="DZH757" s="10"/>
      <c r="DZI757" s="10"/>
      <c r="DZJ757" s="10"/>
      <c r="DZK757" s="10"/>
      <c r="DZL757" s="10"/>
      <c r="DZM757" s="10"/>
      <c r="DZN757" s="10"/>
      <c r="DZO757" s="10"/>
      <c r="DZP757" s="10"/>
      <c r="DZQ757" s="10"/>
      <c r="DZR757" s="10"/>
      <c r="DZS757" s="10"/>
      <c r="DZT757" s="10"/>
      <c r="DZU757" s="10"/>
      <c r="DZV757" s="10"/>
      <c r="DZW757" s="10"/>
      <c r="DZX757" s="10"/>
      <c r="DZY757" s="10"/>
      <c r="DZZ757" s="10"/>
      <c r="EAA757" s="10"/>
      <c r="EAB757" s="10"/>
      <c r="EAC757" s="10"/>
      <c r="EAD757" s="10"/>
      <c r="EAE757" s="10"/>
      <c r="EAF757" s="10"/>
      <c r="EAG757" s="10"/>
      <c r="EAH757" s="10"/>
      <c r="EAI757" s="10"/>
      <c r="EAJ757" s="10"/>
      <c r="EAK757" s="10"/>
      <c r="EAL757" s="10"/>
      <c r="EAM757" s="10"/>
      <c r="EAN757" s="10"/>
      <c r="EAO757" s="10"/>
      <c r="EAP757" s="10"/>
      <c r="EAQ757" s="10"/>
      <c r="EAR757" s="10"/>
      <c r="EAS757" s="10"/>
      <c r="EAT757" s="10"/>
      <c r="EAU757" s="10"/>
      <c r="EAV757" s="10"/>
      <c r="EAW757" s="10"/>
      <c r="EAX757" s="10"/>
      <c r="EAY757" s="10"/>
      <c r="EAZ757" s="10"/>
      <c r="EBA757" s="10"/>
      <c r="EBB757" s="10"/>
      <c r="EBC757" s="10"/>
      <c r="EBD757" s="10"/>
      <c r="EBE757" s="10"/>
      <c r="EBF757" s="10"/>
      <c r="EBG757" s="10"/>
      <c r="EBH757" s="10"/>
      <c r="EBI757" s="10"/>
      <c r="EBJ757" s="10"/>
      <c r="EBK757" s="10"/>
      <c r="EBL757" s="10"/>
      <c r="EBM757" s="10"/>
      <c r="EBN757" s="10"/>
      <c r="EBO757" s="10"/>
      <c r="EBP757" s="10"/>
      <c r="EBQ757" s="10"/>
      <c r="EBR757" s="10"/>
      <c r="EBS757" s="10"/>
      <c r="EBT757" s="10"/>
      <c r="EBU757" s="10"/>
      <c r="EBV757" s="10"/>
      <c r="EBW757" s="10"/>
      <c r="EBX757" s="10"/>
      <c r="EBY757" s="10"/>
      <c r="EBZ757" s="10"/>
      <c r="ECA757" s="10"/>
      <c r="ECB757" s="10"/>
      <c r="ECC757" s="10"/>
      <c r="ECD757" s="10"/>
      <c r="ECE757" s="10"/>
      <c r="ECF757" s="10"/>
      <c r="ECG757" s="10"/>
      <c r="ECH757" s="10"/>
      <c r="ECI757" s="10"/>
      <c r="ECJ757" s="10"/>
      <c r="ECK757" s="10"/>
      <c r="ECL757" s="10"/>
      <c r="ECM757" s="10"/>
      <c r="ECN757" s="10"/>
      <c r="ECO757" s="10"/>
      <c r="ECP757" s="10"/>
      <c r="ECQ757" s="10"/>
      <c r="ECR757" s="10"/>
      <c r="ECS757" s="10"/>
      <c r="ECT757" s="10"/>
      <c r="ECU757" s="10"/>
      <c r="ECV757" s="10"/>
      <c r="ECW757" s="10"/>
      <c r="ECX757" s="10"/>
      <c r="ECY757" s="10"/>
      <c r="ECZ757" s="10"/>
      <c r="EDA757" s="10"/>
      <c r="EDB757" s="10"/>
      <c r="EDC757" s="10"/>
      <c r="EDD757" s="10"/>
      <c r="EDE757" s="10"/>
      <c r="EDF757" s="10"/>
      <c r="EDG757" s="10"/>
      <c r="EDH757" s="10"/>
      <c r="EDI757" s="10"/>
      <c r="EDJ757" s="10"/>
      <c r="EDK757" s="10"/>
      <c r="EDL757" s="10"/>
      <c r="EDM757" s="10"/>
      <c r="EDN757" s="10"/>
      <c r="EDO757" s="10"/>
      <c r="EDP757" s="10"/>
      <c r="EDQ757" s="10"/>
      <c r="EDR757" s="10"/>
      <c r="EDS757" s="10"/>
      <c r="EDT757" s="10"/>
      <c r="EDU757" s="10"/>
      <c r="EDV757" s="10"/>
      <c r="EDW757" s="10"/>
      <c r="EDX757" s="10"/>
      <c r="EDY757" s="10"/>
      <c r="EDZ757" s="10"/>
      <c r="EEA757" s="10"/>
      <c r="EEB757" s="10"/>
      <c r="EEC757" s="10"/>
      <c r="EED757" s="10"/>
      <c r="EEE757" s="10"/>
      <c r="EEF757" s="10"/>
      <c r="EEG757" s="10"/>
      <c r="EEH757" s="10"/>
      <c r="EEI757" s="10"/>
      <c r="EEJ757" s="10"/>
      <c r="EEK757" s="10"/>
      <c r="EEL757" s="10"/>
      <c r="EEM757" s="10"/>
      <c r="EEN757" s="10"/>
      <c r="EEO757" s="10"/>
      <c r="EEP757" s="10"/>
      <c r="EEQ757" s="10"/>
      <c r="EER757" s="10"/>
      <c r="EES757" s="10"/>
      <c r="EET757" s="10"/>
      <c r="EEU757" s="10"/>
      <c r="EEV757" s="10"/>
      <c r="EEW757" s="10"/>
      <c r="EEX757" s="10"/>
      <c r="EEY757" s="10"/>
      <c r="EEZ757" s="10"/>
      <c r="EFA757" s="10"/>
      <c r="EFB757" s="10"/>
      <c r="EFC757" s="10"/>
      <c r="EFD757" s="10"/>
      <c r="EFE757" s="10"/>
      <c r="EFF757" s="10"/>
      <c r="EFG757" s="10"/>
      <c r="EFH757" s="10"/>
      <c r="EFI757" s="10"/>
      <c r="EFJ757" s="10"/>
      <c r="EFK757" s="10"/>
      <c r="EFL757" s="10"/>
      <c r="EFM757" s="10"/>
      <c r="EFN757" s="10"/>
      <c r="EFO757" s="10"/>
      <c r="EFP757" s="10"/>
      <c r="EFQ757" s="10"/>
      <c r="EFR757" s="10"/>
      <c r="EFS757" s="10"/>
      <c r="EFT757" s="10"/>
      <c r="EFU757" s="10"/>
      <c r="EFV757" s="10"/>
      <c r="EFW757" s="10"/>
      <c r="EFX757" s="10"/>
      <c r="EFY757" s="10"/>
      <c r="EFZ757" s="10"/>
      <c r="EGA757" s="10"/>
      <c r="EGB757" s="10"/>
      <c r="EGC757" s="10"/>
      <c r="EGD757" s="10"/>
      <c r="EGE757" s="10"/>
      <c r="EGF757" s="10"/>
      <c r="EGG757" s="10"/>
      <c r="EGH757" s="10"/>
      <c r="EGI757" s="10"/>
      <c r="EGJ757" s="10"/>
      <c r="EGK757" s="10"/>
      <c r="EGL757" s="10"/>
      <c r="EGM757" s="10"/>
      <c r="EGN757" s="10"/>
      <c r="EGO757" s="10"/>
      <c r="EGP757" s="10"/>
      <c r="EGQ757" s="10"/>
      <c r="EGR757" s="10"/>
      <c r="EGS757" s="10"/>
      <c r="EGT757" s="10"/>
      <c r="EGU757" s="10"/>
      <c r="EGV757" s="10"/>
      <c r="EGW757" s="10"/>
      <c r="EGX757" s="10"/>
      <c r="EGY757" s="10"/>
      <c r="EGZ757" s="10"/>
      <c r="EHA757" s="10"/>
      <c r="EHB757" s="10"/>
      <c r="EHC757" s="10"/>
      <c r="EHD757" s="10"/>
      <c r="EHE757" s="10"/>
      <c r="EHF757" s="10"/>
      <c r="EHG757" s="10"/>
      <c r="EHH757" s="10"/>
      <c r="EHI757" s="10"/>
      <c r="EHJ757" s="10"/>
      <c r="EHK757" s="10"/>
      <c r="EHL757" s="10"/>
      <c r="EHM757" s="10"/>
      <c r="EHN757" s="10"/>
      <c r="EHO757" s="10"/>
      <c r="EHP757" s="10"/>
      <c r="EHQ757" s="10"/>
      <c r="EHR757" s="10"/>
      <c r="EHS757" s="10"/>
      <c r="EHT757" s="10"/>
      <c r="EHU757" s="10"/>
      <c r="EHV757" s="10"/>
      <c r="EHW757" s="10"/>
      <c r="EHX757" s="10"/>
      <c r="EHY757" s="10"/>
      <c r="EHZ757" s="10"/>
      <c r="EIA757" s="10"/>
      <c r="EIB757" s="10"/>
      <c r="EIC757" s="10"/>
      <c r="EID757" s="10"/>
      <c r="EIE757" s="10"/>
      <c r="EIF757" s="10"/>
      <c r="EIG757" s="10"/>
      <c r="EIH757" s="10"/>
      <c r="EII757" s="10"/>
      <c r="EIJ757" s="10"/>
      <c r="EIK757" s="10"/>
      <c r="EIL757" s="10"/>
      <c r="EIM757" s="10"/>
      <c r="EIN757" s="10"/>
      <c r="EIO757" s="10"/>
      <c r="EIP757" s="10"/>
      <c r="EIQ757" s="10"/>
      <c r="EIR757" s="10"/>
      <c r="EIS757" s="10"/>
      <c r="EIT757" s="10"/>
      <c r="EIU757" s="10"/>
      <c r="EIV757" s="10"/>
      <c r="EIW757" s="10"/>
      <c r="EIX757" s="10"/>
      <c r="EIY757" s="10"/>
      <c r="EIZ757" s="10"/>
      <c r="EJA757" s="10"/>
      <c r="EJB757" s="10"/>
      <c r="EJC757" s="10"/>
      <c r="EJD757" s="10"/>
      <c r="EJE757" s="10"/>
      <c r="EJF757" s="10"/>
      <c r="EJG757" s="10"/>
      <c r="EJH757" s="10"/>
      <c r="EJI757" s="10"/>
      <c r="EJJ757" s="10"/>
      <c r="EJK757" s="10"/>
      <c r="EJL757" s="10"/>
      <c r="EJM757" s="10"/>
      <c r="EJN757" s="10"/>
      <c r="EJO757" s="10"/>
      <c r="EJP757" s="10"/>
      <c r="EJQ757" s="10"/>
      <c r="EJR757" s="10"/>
      <c r="EJS757" s="10"/>
      <c r="EJT757" s="10"/>
      <c r="EJU757" s="10"/>
      <c r="EJV757" s="10"/>
      <c r="EJW757" s="10"/>
      <c r="EJX757" s="10"/>
      <c r="EJY757" s="10"/>
      <c r="EJZ757" s="10"/>
      <c r="EKA757" s="10"/>
      <c r="EKB757" s="10"/>
      <c r="EKC757" s="10"/>
      <c r="EKD757" s="10"/>
      <c r="EKE757" s="10"/>
      <c r="EKF757" s="10"/>
      <c r="EKG757" s="10"/>
      <c r="EKH757" s="10"/>
      <c r="EKI757" s="10"/>
      <c r="EKJ757" s="10"/>
      <c r="EKK757" s="10"/>
      <c r="EKL757" s="10"/>
      <c r="EKM757" s="10"/>
      <c r="EKN757" s="10"/>
      <c r="EKO757" s="10"/>
      <c r="EKP757" s="10"/>
      <c r="EKQ757" s="10"/>
      <c r="EKR757" s="10"/>
      <c r="EKS757" s="10"/>
      <c r="EKT757" s="10"/>
      <c r="EKU757" s="10"/>
      <c r="EKV757" s="10"/>
      <c r="EKW757" s="10"/>
      <c r="EKX757" s="10"/>
      <c r="EKY757" s="10"/>
      <c r="EKZ757" s="10"/>
      <c r="ELA757" s="10"/>
      <c r="ELB757" s="10"/>
      <c r="ELC757" s="10"/>
      <c r="ELD757" s="10"/>
      <c r="ELE757" s="10"/>
      <c r="ELF757" s="10"/>
      <c r="ELG757" s="10"/>
      <c r="ELH757" s="10"/>
      <c r="ELI757" s="10"/>
      <c r="ELJ757" s="10"/>
      <c r="ELK757" s="10"/>
      <c r="ELL757" s="10"/>
      <c r="ELM757" s="10"/>
      <c r="ELN757" s="10"/>
      <c r="ELO757" s="10"/>
      <c r="ELP757" s="10"/>
      <c r="ELQ757" s="10"/>
      <c r="ELR757" s="10"/>
      <c r="ELS757" s="10"/>
      <c r="ELT757" s="10"/>
      <c r="ELU757" s="10"/>
      <c r="ELV757" s="10"/>
      <c r="ELW757" s="10"/>
      <c r="ELX757" s="10"/>
      <c r="ELY757" s="10"/>
      <c r="ELZ757" s="10"/>
      <c r="EMA757" s="10"/>
      <c r="EMB757" s="10"/>
      <c r="EMC757" s="10"/>
      <c r="EMD757" s="10"/>
      <c r="EME757" s="10"/>
      <c r="EMF757" s="10"/>
      <c r="EMG757" s="10"/>
      <c r="EMH757" s="10"/>
      <c r="EMI757" s="10"/>
      <c r="EMJ757" s="10"/>
      <c r="EMK757" s="10"/>
      <c r="EML757" s="10"/>
      <c r="EMM757" s="10"/>
      <c r="EMN757" s="10"/>
      <c r="EMO757" s="10"/>
      <c r="EMP757" s="10"/>
      <c r="EMQ757" s="10"/>
      <c r="EMR757" s="10"/>
      <c r="EMS757" s="10"/>
      <c r="EMT757" s="10"/>
      <c r="EMU757" s="10"/>
      <c r="EMV757" s="10"/>
      <c r="EMW757" s="10"/>
      <c r="EMX757" s="10"/>
      <c r="EMY757" s="10"/>
      <c r="EMZ757" s="10"/>
      <c r="ENA757" s="10"/>
      <c r="ENB757" s="10"/>
      <c r="ENC757" s="10"/>
      <c r="END757" s="10"/>
      <c r="ENE757" s="10"/>
      <c r="ENF757" s="10"/>
      <c r="ENG757" s="10"/>
      <c r="ENH757" s="10"/>
      <c r="ENI757" s="10"/>
      <c r="ENJ757" s="10"/>
      <c r="ENK757" s="10"/>
      <c r="ENL757" s="10"/>
      <c r="ENM757" s="10"/>
      <c r="ENN757" s="10"/>
      <c r="ENO757" s="10"/>
      <c r="ENP757" s="10"/>
      <c r="ENQ757" s="10"/>
      <c r="ENR757" s="10"/>
      <c r="ENS757" s="10"/>
      <c r="ENT757" s="10"/>
      <c r="ENU757" s="10"/>
      <c r="ENV757" s="10"/>
      <c r="ENW757" s="10"/>
      <c r="ENX757" s="10"/>
      <c r="ENY757" s="10"/>
      <c r="ENZ757" s="10"/>
      <c r="EOA757" s="10"/>
      <c r="EOB757" s="10"/>
      <c r="EOC757" s="10"/>
      <c r="EOD757" s="10"/>
      <c r="EOE757" s="10"/>
      <c r="EOF757" s="10"/>
      <c r="EOG757" s="10"/>
      <c r="EOH757" s="10"/>
      <c r="EOI757" s="10"/>
      <c r="EOJ757" s="10"/>
      <c r="EOK757" s="10"/>
      <c r="EOL757" s="10"/>
      <c r="EOM757" s="10"/>
      <c r="EON757" s="10"/>
      <c r="EOO757" s="10"/>
      <c r="EOP757" s="10"/>
      <c r="EOQ757" s="10"/>
      <c r="EOR757" s="10"/>
      <c r="EOS757" s="10"/>
      <c r="EOT757" s="10"/>
      <c r="EOU757" s="10"/>
      <c r="EOV757" s="10"/>
      <c r="EOW757" s="10"/>
      <c r="EOX757" s="10"/>
      <c r="EOY757" s="10"/>
      <c r="EOZ757" s="10"/>
      <c r="EPA757" s="10"/>
      <c r="EPB757" s="10"/>
      <c r="EPC757" s="10"/>
      <c r="EPD757" s="10"/>
      <c r="EPE757" s="10"/>
      <c r="EPF757" s="10"/>
      <c r="EPG757" s="10"/>
      <c r="EPH757" s="10"/>
      <c r="EPI757" s="10"/>
      <c r="EPJ757" s="10"/>
      <c r="EPK757" s="10"/>
      <c r="EPL757" s="10"/>
      <c r="EPM757" s="10"/>
      <c r="EPN757" s="10"/>
      <c r="EPO757" s="10"/>
      <c r="EPP757" s="10"/>
      <c r="EPQ757" s="10"/>
      <c r="EPR757" s="10"/>
      <c r="EPS757" s="10"/>
      <c r="EPT757" s="10"/>
      <c r="EPU757" s="10"/>
      <c r="EPV757" s="10"/>
      <c r="EPW757" s="10"/>
      <c r="EPX757" s="10"/>
      <c r="EPY757" s="10"/>
      <c r="EPZ757" s="10"/>
      <c r="EQA757" s="10"/>
      <c r="EQB757" s="10"/>
      <c r="EQC757" s="10"/>
      <c r="EQD757" s="10"/>
      <c r="EQE757" s="10"/>
      <c r="EQF757" s="10"/>
      <c r="EQG757" s="10"/>
      <c r="EQH757" s="10"/>
    </row>
    <row r="758" spans="1:3830" s="11" customFormat="1" x14ac:dyDescent="0.25">
      <c r="A758" s="85">
        <v>752</v>
      </c>
      <c r="B758" s="24" t="s">
        <v>957</v>
      </c>
      <c r="C758" s="85" t="s">
        <v>934</v>
      </c>
      <c r="D758" s="24" t="s">
        <v>365</v>
      </c>
      <c r="E758" s="24" t="s">
        <v>197</v>
      </c>
      <c r="F758" s="25" t="s">
        <v>938</v>
      </c>
      <c r="G758" s="26">
        <v>16000</v>
      </c>
      <c r="H758" s="27">
        <v>0</v>
      </c>
      <c r="I758" s="28">
        <v>25</v>
      </c>
      <c r="J758" s="49">
        <v>459.2</v>
      </c>
      <c r="K758" s="50">
        <f t="shared" si="89"/>
        <v>1136</v>
      </c>
      <c r="L758" s="50">
        <f t="shared" si="93"/>
        <v>176.00000000000003</v>
      </c>
      <c r="M758" s="49">
        <v>486.4</v>
      </c>
      <c r="N758" s="47">
        <f t="shared" si="90"/>
        <v>1134.4000000000001</v>
      </c>
      <c r="O758" s="28"/>
      <c r="P758" s="47">
        <f t="shared" si="92"/>
        <v>945.59999999999991</v>
      </c>
      <c r="Q758" s="28">
        <f t="shared" si="94"/>
        <v>970.59999999999991</v>
      </c>
      <c r="R758" s="47">
        <f t="shared" si="95"/>
        <v>2446.4</v>
      </c>
      <c r="S758" s="47">
        <f t="shared" si="91"/>
        <v>15029.4</v>
      </c>
      <c r="T758" s="82" t="s">
        <v>45</v>
      </c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  <c r="AY758" s="81"/>
      <c r="AZ758" s="81"/>
      <c r="BA758" s="81"/>
      <c r="BB758" s="81"/>
      <c r="BC758" s="81"/>
      <c r="BD758" s="81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  <c r="BU758" s="10"/>
      <c r="BV758" s="10"/>
      <c r="BW758" s="10"/>
      <c r="BX758" s="10"/>
      <c r="BY758" s="10"/>
      <c r="BZ758" s="10"/>
      <c r="CA758" s="10"/>
      <c r="CB758" s="10"/>
      <c r="CC758" s="10"/>
      <c r="CD758" s="10"/>
      <c r="CE758" s="10"/>
      <c r="CF758" s="10"/>
      <c r="CG758" s="10"/>
      <c r="CH758" s="10"/>
      <c r="CI758" s="10"/>
      <c r="CJ758" s="10"/>
      <c r="CK758" s="10"/>
      <c r="CL758" s="10"/>
      <c r="CM758" s="10"/>
      <c r="CN758" s="10"/>
      <c r="CO758" s="10"/>
      <c r="CP758" s="10"/>
      <c r="CQ758" s="10"/>
      <c r="CR758" s="10"/>
      <c r="CS758" s="10"/>
      <c r="CT758" s="10"/>
      <c r="CU758" s="10"/>
      <c r="CV758" s="10"/>
      <c r="CW758" s="10"/>
      <c r="CX758" s="10"/>
      <c r="CY758" s="10"/>
      <c r="CZ758" s="10"/>
      <c r="DA758" s="10"/>
      <c r="DB758" s="10"/>
      <c r="DC758" s="10"/>
      <c r="DD758" s="10"/>
      <c r="DE758" s="10"/>
      <c r="DF758" s="10"/>
      <c r="DG758" s="10"/>
      <c r="DH758" s="10"/>
      <c r="DI758" s="10"/>
      <c r="DJ758" s="10"/>
      <c r="DK758" s="10"/>
      <c r="DL758" s="10"/>
      <c r="DM758" s="10"/>
      <c r="DN758" s="10"/>
      <c r="DO758" s="10"/>
      <c r="DP758" s="10"/>
      <c r="DQ758" s="10"/>
      <c r="DR758" s="10"/>
      <c r="DS758" s="10"/>
      <c r="DT758" s="10"/>
      <c r="DU758" s="10"/>
      <c r="DV758" s="10"/>
      <c r="DW758" s="10"/>
      <c r="DX758" s="10"/>
      <c r="DY758" s="10"/>
      <c r="DZ758" s="10"/>
      <c r="EA758" s="10"/>
      <c r="EB758" s="10"/>
      <c r="EC758" s="10"/>
      <c r="ED758" s="10"/>
      <c r="EE758" s="10"/>
      <c r="EF758" s="10"/>
      <c r="EG758" s="10"/>
      <c r="EH758" s="10"/>
      <c r="EI758" s="10"/>
      <c r="EJ758" s="10"/>
      <c r="EK758" s="10"/>
      <c r="EL758" s="10"/>
      <c r="EM758" s="10"/>
      <c r="EN758" s="10"/>
      <c r="EO758" s="10"/>
      <c r="EP758" s="10"/>
      <c r="EQ758" s="10"/>
      <c r="ER758" s="10"/>
      <c r="ES758" s="10"/>
      <c r="ET758" s="10"/>
      <c r="EU758" s="10"/>
      <c r="EV758" s="10"/>
      <c r="EW758" s="10"/>
      <c r="EX758" s="10"/>
      <c r="EY758" s="10"/>
      <c r="EZ758" s="10"/>
      <c r="FA758" s="10"/>
      <c r="FB758" s="10"/>
      <c r="FC758" s="10"/>
      <c r="FD758" s="10"/>
      <c r="FE758" s="10"/>
      <c r="FF758" s="10"/>
      <c r="FG758" s="10"/>
      <c r="FH758" s="10"/>
      <c r="FI758" s="10"/>
      <c r="FJ758" s="10"/>
      <c r="FK758" s="10"/>
      <c r="FL758" s="10"/>
      <c r="FM758" s="10"/>
      <c r="FN758" s="10"/>
      <c r="FO758" s="10"/>
      <c r="FP758" s="10"/>
      <c r="FQ758" s="10"/>
      <c r="FR758" s="10"/>
      <c r="FS758" s="10"/>
      <c r="FT758" s="10"/>
      <c r="FU758" s="10"/>
      <c r="FV758" s="10"/>
      <c r="FW758" s="10"/>
      <c r="FX758" s="10"/>
      <c r="FY758" s="10"/>
      <c r="FZ758" s="10"/>
      <c r="GA758" s="10"/>
      <c r="GB758" s="10"/>
      <c r="GC758" s="10"/>
      <c r="GD758" s="10"/>
      <c r="GE758" s="10"/>
      <c r="GF758" s="10"/>
      <c r="GG758" s="10"/>
      <c r="GH758" s="10"/>
      <c r="GI758" s="10"/>
      <c r="GJ758" s="10"/>
      <c r="GK758" s="10"/>
      <c r="GL758" s="10"/>
      <c r="GM758" s="10"/>
      <c r="GN758" s="10"/>
      <c r="GO758" s="10"/>
      <c r="GP758" s="10"/>
      <c r="GQ758" s="10"/>
      <c r="GR758" s="10"/>
      <c r="GS758" s="10"/>
      <c r="GT758" s="10"/>
      <c r="GU758" s="10"/>
      <c r="GV758" s="10"/>
      <c r="GW758" s="10"/>
      <c r="GX758" s="10"/>
      <c r="GY758" s="10"/>
      <c r="GZ758" s="10"/>
      <c r="HA758" s="10"/>
      <c r="HB758" s="10"/>
      <c r="HC758" s="10"/>
      <c r="HD758" s="10"/>
      <c r="HE758" s="10"/>
      <c r="HF758" s="10"/>
      <c r="HG758" s="10"/>
      <c r="HH758" s="10"/>
      <c r="HI758" s="10"/>
      <c r="HJ758" s="10"/>
      <c r="HK758" s="10"/>
      <c r="HL758" s="10"/>
      <c r="HM758" s="10"/>
      <c r="HN758" s="10"/>
      <c r="HO758" s="10"/>
      <c r="HP758" s="10"/>
      <c r="HQ758" s="10"/>
      <c r="HR758" s="10"/>
      <c r="HS758" s="10"/>
      <c r="HT758" s="10"/>
      <c r="HU758" s="10"/>
      <c r="HV758" s="10"/>
      <c r="HW758" s="10"/>
      <c r="HX758" s="10"/>
      <c r="HY758" s="10"/>
      <c r="HZ758" s="10"/>
      <c r="IA758" s="10"/>
      <c r="IB758" s="10"/>
      <c r="IC758" s="10"/>
      <c r="ID758" s="10"/>
      <c r="IE758" s="10"/>
      <c r="IF758" s="10"/>
      <c r="IG758" s="10"/>
      <c r="IH758" s="10"/>
      <c r="II758" s="10"/>
      <c r="IJ758" s="10"/>
      <c r="IK758" s="10"/>
      <c r="IL758" s="10"/>
      <c r="IM758" s="10"/>
      <c r="IN758" s="10"/>
      <c r="IO758" s="10"/>
      <c r="IP758" s="10"/>
      <c r="IQ758" s="10"/>
      <c r="IR758" s="10"/>
      <c r="IS758" s="10"/>
      <c r="IT758" s="10"/>
      <c r="IU758" s="10"/>
      <c r="IV758" s="10"/>
      <c r="IW758" s="10"/>
      <c r="IX758" s="10"/>
      <c r="IY758" s="10"/>
      <c r="IZ758" s="10"/>
      <c r="JA758" s="10"/>
      <c r="JB758" s="10"/>
      <c r="JC758" s="10"/>
      <c r="JD758" s="10"/>
      <c r="JE758" s="10"/>
      <c r="JF758" s="10"/>
      <c r="JG758" s="10"/>
      <c r="JH758" s="10"/>
      <c r="JI758" s="10"/>
      <c r="JJ758" s="10"/>
      <c r="JK758" s="10"/>
      <c r="JL758" s="10"/>
      <c r="JM758" s="10"/>
      <c r="JN758" s="10"/>
      <c r="JO758" s="10"/>
      <c r="JP758" s="10"/>
      <c r="JQ758" s="10"/>
      <c r="JR758" s="10"/>
      <c r="JS758" s="10"/>
      <c r="JT758" s="10"/>
      <c r="JU758" s="10"/>
      <c r="JV758" s="10"/>
      <c r="JW758" s="10"/>
      <c r="JX758" s="10"/>
      <c r="JY758" s="10"/>
      <c r="JZ758" s="10"/>
      <c r="KA758" s="10"/>
      <c r="KB758" s="10"/>
      <c r="KC758" s="10"/>
      <c r="KD758" s="10"/>
      <c r="KE758" s="10"/>
      <c r="KF758" s="10"/>
      <c r="KG758" s="10"/>
      <c r="KH758" s="10"/>
      <c r="KI758" s="10"/>
      <c r="KJ758" s="10"/>
      <c r="KK758" s="10"/>
      <c r="KL758" s="10"/>
      <c r="KM758" s="10"/>
      <c r="KN758" s="10"/>
      <c r="KO758" s="10"/>
      <c r="KP758" s="10"/>
      <c r="KQ758" s="10"/>
      <c r="KR758" s="10"/>
      <c r="KS758" s="10"/>
      <c r="KT758" s="10"/>
      <c r="KU758" s="10"/>
      <c r="KV758" s="10"/>
      <c r="KW758" s="10"/>
      <c r="KX758" s="10"/>
      <c r="KY758" s="10"/>
      <c r="KZ758" s="10"/>
      <c r="LA758" s="10"/>
      <c r="LB758" s="10"/>
      <c r="LC758" s="10"/>
      <c r="LD758" s="10"/>
      <c r="LE758" s="10"/>
      <c r="LF758" s="10"/>
      <c r="LG758" s="10"/>
      <c r="LH758" s="10"/>
      <c r="LI758" s="10"/>
      <c r="LJ758" s="10"/>
      <c r="LK758" s="10"/>
      <c r="LL758" s="10"/>
      <c r="LM758" s="10"/>
      <c r="LN758" s="10"/>
      <c r="LO758" s="10"/>
      <c r="LP758" s="10"/>
      <c r="LQ758" s="10"/>
      <c r="LR758" s="10"/>
      <c r="LS758" s="10"/>
      <c r="LT758" s="10"/>
      <c r="LU758" s="10"/>
      <c r="LV758" s="10"/>
      <c r="LW758" s="10"/>
      <c r="LX758" s="10"/>
      <c r="LY758" s="10"/>
      <c r="LZ758" s="10"/>
      <c r="MA758" s="10"/>
      <c r="MB758" s="10"/>
      <c r="MC758" s="10"/>
      <c r="MD758" s="10"/>
      <c r="ME758" s="10"/>
      <c r="MF758" s="10"/>
      <c r="MG758" s="10"/>
      <c r="MH758" s="10"/>
      <c r="MI758" s="10"/>
      <c r="MJ758" s="10"/>
      <c r="MK758" s="10"/>
      <c r="ML758" s="10"/>
      <c r="MM758" s="10"/>
      <c r="MN758" s="10"/>
      <c r="MO758" s="10"/>
      <c r="MP758" s="10"/>
      <c r="MQ758" s="10"/>
      <c r="MR758" s="10"/>
      <c r="MS758" s="10"/>
      <c r="MT758" s="10"/>
      <c r="MU758" s="10"/>
      <c r="MV758" s="10"/>
      <c r="MW758" s="10"/>
      <c r="MX758" s="10"/>
      <c r="MY758" s="10"/>
      <c r="MZ758" s="10"/>
      <c r="NA758" s="10"/>
      <c r="NB758" s="10"/>
      <c r="NC758" s="10"/>
      <c r="ND758" s="10"/>
      <c r="NE758" s="10"/>
      <c r="NF758" s="10"/>
      <c r="NG758" s="10"/>
      <c r="NH758" s="10"/>
      <c r="NI758" s="10"/>
      <c r="NJ758" s="10"/>
      <c r="NK758" s="10"/>
      <c r="NL758" s="10"/>
      <c r="NM758" s="10"/>
      <c r="NN758" s="10"/>
      <c r="NO758" s="10"/>
      <c r="NP758" s="10"/>
      <c r="NQ758" s="10"/>
      <c r="NR758" s="10"/>
      <c r="NS758" s="10"/>
      <c r="NT758" s="10"/>
      <c r="NU758" s="10"/>
      <c r="NV758" s="10"/>
      <c r="NW758" s="10"/>
      <c r="NX758" s="10"/>
      <c r="NY758" s="10"/>
      <c r="NZ758" s="10"/>
      <c r="OA758" s="10"/>
      <c r="OB758" s="10"/>
      <c r="OC758" s="10"/>
      <c r="OD758" s="10"/>
      <c r="OE758" s="10"/>
      <c r="OF758" s="10"/>
      <c r="OG758" s="10"/>
      <c r="OH758" s="10"/>
      <c r="OI758" s="10"/>
      <c r="OJ758" s="10"/>
      <c r="OK758" s="10"/>
      <c r="OL758" s="10"/>
      <c r="OM758" s="10"/>
      <c r="ON758" s="10"/>
      <c r="OO758" s="10"/>
      <c r="OP758" s="10"/>
      <c r="OQ758" s="10"/>
      <c r="OR758" s="10"/>
      <c r="OS758" s="10"/>
      <c r="OT758" s="10"/>
      <c r="OU758" s="10"/>
      <c r="OV758" s="10"/>
      <c r="OW758" s="10"/>
      <c r="OX758" s="10"/>
      <c r="OY758" s="10"/>
      <c r="OZ758" s="10"/>
      <c r="PA758" s="10"/>
      <c r="PB758" s="10"/>
      <c r="PC758" s="10"/>
      <c r="PD758" s="10"/>
      <c r="PE758" s="10"/>
      <c r="PF758" s="10"/>
      <c r="PG758" s="10"/>
      <c r="PH758" s="10"/>
      <c r="PI758" s="10"/>
      <c r="PJ758" s="10"/>
      <c r="PK758" s="10"/>
      <c r="PL758" s="10"/>
      <c r="PM758" s="10"/>
      <c r="PN758" s="10"/>
      <c r="PO758" s="10"/>
      <c r="PP758" s="10"/>
      <c r="PQ758" s="10"/>
      <c r="PR758" s="10"/>
      <c r="PS758" s="10"/>
      <c r="PT758" s="10"/>
      <c r="PU758" s="10"/>
      <c r="PV758" s="10"/>
      <c r="PW758" s="10"/>
      <c r="PX758" s="10"/>
      <c r="PY758" s="10"/>
      <c r="PZ758" s="10"/>
      <c r="QA758" s="10"/>
      <c r="QB758" s="10"/>
      <c r="QC758" s="10"/>
      <c r="QD758" s="10"/>
      <c r="QE758" s="10"/>
      <c r="QF758" s="10"/>
      <c r="QG758" s="10"/>
      <c r="QH758" s="10"/>
      <c r="QI758" s="10"/>
      <c r="QJ758" s="10"/>
      <c r="QK758" s="10"/>
      <c r="QL758" s="10"/>
      <c r="QM758" s="10"/>
      <c r="QN758" s="10"/>
      <c r="QO758" s="10"/>
      <c r="QP758" s="10"/>
      <c r="QQ758" s="10"/>
      <c r="QR758" s="10"/>
      <c r="QS758" s="10"/>
      <c r="QT758" s="10"/>
      <c r="QU758" s="10"/>
      <c r="QV758" s="10"/>
      <c r="QW758" s="10"/>
      <c r="QX758" s="10"/>
      <c r="QY758" s="10"/>
      <c r="QZ758" s="10"/>
      <c r="RA758" s="10"/>
      <c r="RB758" s="10"/>
      <c r="RC758" s="10"/>
      <c r="RD758" s="10"/>
      <c r="RE758" s="10"/>
      <c r="RF758" s="10"/>
      <c r="RG758" s="10"/>
      <c r="RH758" s="10"/>
      <c r="RI758" s="10"/>
      <c r="RJ758" s="10"/>
      <c r="RK758" s="10"/>
      <c r="RL758" s="10"/>
      <c r="RM758" s="10"/>
      <c r="RN758" s="10"/>
      <c r="RO758" s="10"/>
      <c r="RP758" s="10"/>
      <c r="RQ758" s="10"/>
      <c r="RR758" s="10"/>
      <c r="RS758" s="10"/>
      <c r="RT758" s="10"/>
      <c r="RU758" s="10"/>
      <c r="RV758" s="10"/>
      <c r="RW758" s="10"/>
      <c r="RX758" s="10"/>
      <c r="RY758" s="10"/>
      <c r="RZ758" s="10"/>
      <c r="SA758" s="10"/>
      <c r="SB758" s="10"/>
      <c r="SC758" s="10"/>
      <c r="SD758" s="10"/>
      <c r="SE758" s="10"/>
      <c r="SF758" s="10"/>
      <c r="SG758" s="10"/>
      <c r="SH758" s="10"/>
      <c r="SI758" s="10"/>
      <c r="SJ758" s="10"/>
      <c r="SK758" s="10"/>
      <c r="SL758" s="10"/>
      <c r="SM758" s="10"/>
      <c r="SN758" s="10"/>
      <c r="SO758" s="10"/>
      <c r="SP758" s="10"/>
      <c r="SQ758" s="10"/>
      <c r="SR758" s="10"/>
      <c r="SS758" s="10"/>
      <c r="ST758" s="10"/>
      <c r="SU758" s="10"/>
      <c r="SV758" s="10"/>
      <c r="SW758" s="10"/>
      <c r="SX758" s="10"/>
      <c r="SY758" s="10"/>
      <c r="SZ758" s="10"/>
      <c r="TA758" s="10"/>
      <c r="TB758" s="10"/>
      <c r="TC758" s="10"/>
      <c r="TD758" s="10"/>
      <c r="TE758" s="10"/>
      <c r="TF758" s="10"/>
      <c r="TG758" s="10"/>
      <c r="TH758" s="10"/>
      <c r="TI758" s="10"/>
      <c r="TJ758" s="10"/>
      <c r="TK758" s="10"/>
      <c r="TL758" s="10"/>
      <c r="TM758" s="10"/>
      <c r="TN758" s="10"/>
      <c r="TO758" s="10"/>
      <c r="TP758" s="10"/>
      <c r="TQ758" s="10"/>
      <c r="TR758" s="10"/>
      <c r="TS758" s="10"/>
      <c r="TT758" s="10"/>
      <c r="TU758" s="10"/>
      <c r="TV758" s="10"/>
      <c r="TW758" s="10"/>
      <c r="TX758" s="10"/>
      <c r="TY758" s="10"/>
      <c r="TZ758" s="10"/>
      <c r="UA758" s="10"/>
      <c r="UB758" s="10"/>
      <c r="UC758" s="10"/>
      <c r="UD758" s="10"/>
      <c r="UE758" s="10"/>
      <c r="UF758" s="10"/>
      <c r="UG758" s="10"/>
      <c r="UH758" s="10"/>
      <c r="UI758" s="10"/>
      <c r="UJ758" s="10"/>
      <c r="UK758" s="10"/>
      <c r="UL758" s="10"/>
      <c r="UM758" s="10"/>
      <c r="UN758" s="10"/>
      <c r="UO758" s="10"/>
      <c r="UP758" s="10"/>
      <c r="UQ758" s="10"/>
      <c r="UR758" s="10"/>
      <c r="US758" s="10"/>
      <c r="UT758" s="10"/>
      <c r="UU758" s="10"/>
      <c r="UV758" s="10"/>
      <c r="UW758" s="10"/>
      <c r="UX758" s="10"/>
      <c r="UY758" s="10"/>
      <c r="UZ758" s="10"/>
      <c r="VA758" s="10"/>
      <c r="VB758" s="10"/>
      <c r="VC758" s="10"/>
      <c r="VD758" s="10"/>
      <c r="VE758" s="10"/>
      <c r="VF758" s="10"/>
      <c r="VG758" s="10"/>
      <c r="VH758" s="10"/>
      <c r="VI758" s="10"/>
      <c r="VJ758" s="10"/>
      <c r="VK758" s="10"/>
      <c r="VL758" s="10"/>
      <c r="VM758" s="10"/>
      <c r="VN758" s="10"/>
      <c r="VO758" s="10"/>
      <c r="VP758" s="10"/>
      <c r="VQ758" s="10"/>
      <c r="VR758" s="10"/>
      <c r="VS758" s="10"/>
      <c r="VT758" s="10"/>
      <c r="VU758" s="10"/>
      <c r="VV758" s="10"/>
      <c r="VW758" s="10"/>
      <c r="VX758" s="10"/>
      <c r="VY758" s="10"/>
      <c r="VZ758" s="10"/>
      <c r="WA758" s="10"/>
      <c r="WB758" s="10"/>
      <c r="WC758" s="10"/>
      <c r="WD758" s="10"/>
      <c r="WE758" s="10"/>
      <c r="WF758" s="10"/>
      <c r="WG758" s="10"/>
      <c r="WH758" s="10"/>
      <c r="WI758" s="10"/>
      <c r="WJ758" s="10"/>
      <c r="WK758" s="10"/>
      <c r="WL758" s="10"/>
      <c r="WM758" s="10"/>
      <c r="WN758" s="10"/>
      <c r="WO758" s="10"/>
      <c r="WP758" s="10"/>
      <c r="WQ758" s="10"/>
      <c r="WR758" s="10"/>
      <c r="WS758" s="10"/>
      <c r="WT758" s="10"/>
      <c r="WU758" s="10"/>
      <c r="WV758" s="10"/>
      <c r="WW758" s="10"/>
      <c r="WX758" s="10"/>
      <c r="WY758" s="10"/>
      <c r="WZ758" s="10"/>
      <c r="XA758" s="10"/>
      <c r="XB758" s="10"/>
      <c r="XC758" s="10"/>
      <c r="XD758" s="10"/>
      <c r="XE758" s="10"/>
      <c r="XF758" s="10"/>
      <c r="XG758" s="10"/>
      <c r="XH758" s="10"/>
      <c r="XI758" s="10"/>
      <c r="XJ758" s="10"/>
      <c r="XK758" s="10"/>
      <c r="XL758" s="10"/>
      <c r="XM758" s="10"/>
      <c r="XN758" s="10"/>
      <c r="XO758" s="10"/>
      <c r="XP758" s="10"/>
      <c r="XQ758" s="10"/>
      <c r="XR758" s="10"/>
      <c r="XS758" s="10"/>
      <c r="XT758" s="10"/>
      <c r="XU758" s="10"/>
      <c r="XV758" s="10"/>
      <c r="XW758" s="10"/>
      <c r="XX758" s="10"/>
      <c r="XY758" s="10"/>
      <c r="XZ758" s="10"/>
      <c r="YA758" s="10"/>
      <c r="YB758" s="10"/>
      <c r="YC758" s="10"/>
      <c r="YD758" s="10"/>
      <c r="YE758" s="10"/>
      <c r="YF758" s="10"/>
      <c r="YG758" s="10"/>
      <c r="YH758" s="10"/>
      <c r="YI758" s="10"/>
      <c r="YJ758" s="10"/>
      <c r="YK758" s="10"/>
      <c r="YL758" s="10"/>
      <c r="YM758" s="10"/>
      <c r="YN758" s="10"/>
      <c r="YO758" s="10"/>
      <c r="YP758" s="10"/>
      <c r="YQ758" s="10"/>
      <c r="YR758" s="10"/>
      <c r="YS758" s="10"/>
      <c r="YT758" s="10"/>
      <c r="YU758" s="10"/>
      <c r="YV758" s="10"/>
      <c r="YW758" s="10"/>
      <c r="YX758" s="10"/>
      <c r="YY758" s="10"/>
      <c r="YZ758" s="10"/>
      <c r="ZA758" s="10"/>
      <c r="ZB758" s="10"/>
      <c r="ZC758" s="10"/>
      <c r="ZD758" s="10"/>
      <c r="ZE758" s="10"/>
      <c r="ZF758" s="10"/>
      <c r="ZG758" s="10"/>
      <c r="ZH758" s="10"/>
      <c r="ZI758" s="10"/>
      <c r="ZJ758" s="10"/>
      <c r="ZK758" s="10"/>
      <c r="ZL758" s="10"/>
      <c r="ZM758" s="10"/>
      <c r="ZN758" s="10"/>
      <c r="ZO758" s="10"/>
      <c r="ZP758" s="10"/>
      <c r="ZQ758" s="10"/>
      <c r="ZR758" s="10"/>
      <c r="ZS758" s="10"/>
      <c r="ZT758" s="10"/>
      <c r="ZU758" s="10"/>
      <c r="ZV758" s="10"/>
      <c r="ZW758" s="10"/>
      <c r="ZX758" s="10"/>
      <c r="ZY758" s="10"/>
      <c r="ZZ758" s="10"/>
      <c r="AAA758" s="10"/>
      <c r="AAB758" s="10"/>
      <c r="AAC758" s="10"/>
      <c r="AAD758" s="10"/>
      <c r="AAE758" s="10"/>
      <c r="AAF758" s="10"/>
      <c r="AAG758" s="10"/>
      <c r="AAH758" s="10"/>
      <c r="AAI758" s="10"/>
      <c r="AAJ758" s="10"/>
      <c r="AAK758" s="10"/>
      <c r="AAL758" s="10"/>
      <c r="AAM758" s="10"/>
      <c r="AAN758" s="10"/>
      <c r="AAO758" s="10"/>
      <c r="AAP758" s="10"/>
      <c r="AAQ758" s="10"/>
      <c r="AAR758" s="10"/>
      <c r="AAS758" s="10"/>
      <c r="AAT758" s="10"/>
      <c r="AAU758" s="10"/>
      <c r="AAV758" s="10"/>
      <c r="AAW758" s="10"/>
      <c r="AAX758" s="10"/>
      <c r="AAY758" s="10"/>
      <c r="AAZ758" s="10"/>
      <c r="ABA758" s="10"/>
      <c r="ABB758" s="10"/>
      <c r="ABC758" s="10"/>
      <c r="ABD758" s="10"/>
      <c r="ABE758" s="10"/>
      <c r="ABF758" s="10"/>
      <c r="ABG758" s="10"/>
      <c r="ABH758" s="10"/>
      <c r="ABI758" s="10"/>
      <c r="ABJ758" s="10"/>
      <c r="ABK758" s="10"/>
      <c r="ABL758" s="10"/>
      <c r="ABM758" s="10"/>
      <c r="ABN758" s="10"/>
      <c r="ABO758" s="10"/>
      <c r="ABP758" s="10"/>
      <c r="ABQ758" s="10"/>
      <c r="ABR758" s="10"/>
      <c r="ABS758" s="10"/>
      <c r="ABT758" s="10"/>
      <c r="ABU758" s="10"/>
      <c r="ABV758" s="10"/>
      <c r="ABW758" s="10"/>
      <c r="ABX758" s="10"/>
      <c r="ABY758" s="10"/>
      <c r="ABZ758" s="10"/>
      <c r="ACA758" s="10"/>
      <c r="ACB758" s="10"/>
      <c r="ACC758" s="10"/>
      <c r="ACD758" s="10"/>
      <c r="ACE758" s="10"/>
      <c r="ACF758" s="10"/>
      <c r="ACG758" s="10"/>
      <c r="ACH758" s="10"/>
      <c r="ACI758" s="10"/>
      <c r="ACJ758" s="10"/>
      <c r="ACK758" s="10"/>
      <c r="ACL758" s="10"/>
      <c r="ACM758" s="10"/>
      <c r="ACN758" s="10"/>
      <c r="ACO758" s="10"/>
      <c r="ACP758" s="10"/>
      <c r="ACQ758" s="10"/>
      <c r="ACR758" s="10"/>
      <c r="ACS758" s="10"/>
      <c r="ACT758" s="10"/>
      <c r="ACU758" s="10"/>
      <c r="ACV758" s="10"/>
      <c r="ACW758" s="10"/>
      <c r="ACX758" s="10"/>
      <c r="ACY758" s="10"/>
      <c r="ACZ758" s="10"/>
      <c r="ADA758" s="10"/>
      <c r="ADB758" s="10"/>
      <c r="ADC758" s="10"/>
      <c r="ADD758" s="10"/>
      <c r="ADE758" s="10"/>
      <c r="ADF758" s="10"/>
      <c r="ADG758" s="10"/>
      <c r="ADH758" s="10"/>
      <c r="ADI758" s="10"/>
      <c r="ADJ758" s="10"/>
      <c r="ADK758" s="10"/>
      <c r="ADL758" s="10"/>
      <c r="ADM758" s="10"/>
      <c r="ADN758" s="10"/>
      <c r="ADO758" s="10"/>
      <c r="ADP758" s="10"/>
      <c r="ADQ758" s="10"/>
      <c r="ADR758" s="10"/>
      <c r="ADS758" s="10"/>
      <c r="ADT758" s="10"/>
      <c r="ADU758" s="10"/>
      <c r="ADV758" s="10"/>
      <c r="ADW758" s="10"/>
      <c r="ADX758" s="10"/>
      <c r="ADY758" s="10"/>
      <c r="ADZ758" s="10"/>
      <c r="AEA758" s="10"/>
      <c r="AEB758" s="10"/>
      <c r="AEC758" s="10"/>
      <c r="AED758" s="10"/>
      <c r="AEE758" s="10"/>
      <c r="AEF758" s="10"/>
      <c r="AEG758" s="10"/>
      <c r="AEH758" s="10"/>
      <c r="AEI758" s="10"/>
      <c r="AEJ758" s="10"/>
      <c r="AEK758" s="10"/>
      <c r="AEL758" s="10"/>
      <c r="AEM758" s="10"/>
      <c r="AEN758" s="10"/>
      <c r="AEO758" s="10"/>
      <c r="AEP758" s="10"/>
      <c r="AEQ758" s="10"/>
      <c r="AER758" s="10"/>
      <c r="AES758" s="10"/>
      <c r="AET758" s="10"/>
      <c r="AEU758" s="10"/>
      <c r="AEV758" s="10"/>
      <c r="AEW758" s="10"/>
      <c r="AEX758" s="10"/>
      <c r="AEY758" s="10"/>
      <c r="AEZ758" s="10"/>
      <c r="AFA758" s="10"/>
      <c r="AFB758" s="10"/>
      <c r="AFC758" s="10"/>
      <c r="AFD758" s="10"/>
      <c r="AFE758" s="10"/>
      <c r="AFF758" s="10"/>
      <c r="AFG758" s="10"/>
      <c r="AFH758" s="10"/>
      <c r="AFI758" s="10"/>
      <c r="AFJ758" s="10"/>
      <c r="AFK758" s="10"/>
      <c r="AFL758" s="10"/>
      <c r="AFM758" s="10"/>
      <c r="AFN758" s="10"/>
      <c r="AFO758" s="10"/>
      <c r="AFP758" s="10"/>
      <c r="AFQ758" s="10"/>
      <c r="AFR758" s="10"/>
      <c r="AFS758" s="10"/>
      <c r="AFT758" s="10"/>
      <c r="AFU758" s="10"/>
      <c r="AFV758" s="10"/>
      <c r="AFW758" s="10"/>
      <c r="AFX758" s="10"/>
      <c r="AFY758" s="10"/>
      <c r="AFZ758" s="10"/>
      <c r="AGA758" s="10"/>
      <c r="AGB758" s="10"/>
      <c r="AGC758" s="10"/>
      <c r="AGD758" s="10"/>
      <c r="AGE758" s="10"/>
      <c r="AGF758" s="10"/>
      <c r="AGG758" s="10"/>
      <c r="AGH758" s="10"/>
      <c r="AGI758" s="10"/>
      <c r="AGJ758" s="10"/>
      <c r="AGK758" s="10"/>
      <c r="AGL758" s="10"/>
      <c r="AGM758" s="10"/>
      <c r="AGN758" s="10"/>
      <c r="AGO758" s="10"/>
      <c r="AGP758" s="10"/>
      <c r="AGQ758" s="10"/>
      <c r="AGR758" s="10"/>
      <c r="AGS758" s="10"/>
      <c r="AGT758" s="10"/>
      <c r="AGU758" s="10"/>
      <c r="AGV758" s="10"/>
      <c r="AGW758" s="10"/>
      <c r="AGX758" s="10"/>
      <c r="AGY758" s="10"/>
      <c r="AGZ758" s="10"/>
      <c r="AHA758" s="10"/>
      <c r="AHB758" s="10"/>
      <c r="AHC758" s="10"/>
      <c r="AHD758" s="10"/>
      <c r="AHE758" s="10"/>
      <c r="AHF758" s="10"/>
      <c r="AHG758" s="10"/>
      <c r="AHH758" s="10"/>
      <c r="AHI758" s="10"/>
      <c r="AHJ758" s="10"/>
      <c r="AHK758" s="10"/>
      <c r="AHL758" s="10"/>
      <c r="AHM758" s="10"/>
      <c r="AHN758" s="10"/>
      <c r="AHO758" s="10"/>
      <c r="AHP758" s="10"/>
      <c r="AHQ758" s="10"/>
      <c r="AHR758" s="10"/>
      <c r="AHS758" s="10"/>
      <c r="AHT758" s="10"/>
      <c r="AHU758" s="10"/>
      <c r="AHV758" s="10"/>
      <c r="AHW758" s="10"/>
      <c r="AHX758" s="10"/>
      <c r="AHY758" s="10"/>
      <c r="AHZ758" s="10"/>
      <c r="AIA758" s="10"/>
      <c r="AIB758" s="10"/>
      <c r="AIC758" s="10"/>
      <c r="AID758" s="10"/>
      <c r="AIE758" s="10"/>
      <c r="AIF758" s="10"/>
      <c r="AIG758" s="10"/>
      <c r="AIH758" s="10"/>
      <c r="AII758" s="10"/>
      <c r="AIJ758" s="10"/>
      <c r="AIK758" s="10"/>
      <c r="AIL758" s="10"/>
      <c r="AIM758" s="10"/>
      <c r="AIN758" s="10"/>
      <c r="AIO758" s="10"/>
      <c r="AIP758" s="10"/>
      <c r="AIQ758" s="10"/>
      <c r="AIR758" s="10"/>
      <c r="AIS758" s="10"/>
      <c r="AIT758" s="10"/>
      <c r="AIU758" s="10"/>
      <c r="AIV758" s="10"/>
      <c r="AIW758" s="10"/>
      <c r="AIX758" s="10"/>
      <c r="AIY758" s="10"/>
      <c r="AIZ758" s="10"/>
      <c r="AJA758" s="10"/>
      <c r="AJB758" s="10"/>
      <c r="AJC758" s="10"/>
      <c r="AJD758" s="10"/>
      <c r="AJE758" s="10"/>
      <c r="AJF758" s="10"/>
      <c r="AJG758" s="10"/>
      <c r="AJH758" s="10"/>
      <c r="AJI758" s="10"/>
      <c r="AJJ758" s="10"/>
      <c r="AJK758" s="10"/>
      <c r="AJL758" s="10"/>
      <c r="AJM758" s="10"/>
      <c r="AJN758" s="10"/>
      <c r="AJO758" s="10"/>
      <c r="AJP758" s="10"/>
      <c r="AJQ758" s="10"/>
      <c r="AJR758" s="10"/>
      <c r="AJS758" s="10"/>
      <c r="AJT758" s="10"/>
      <c r="AJU758" s="10"/>
      <c r="AJV758" s="10"/>
      <c r="AJW758" s="10"/>
      <c r="AJX758" s="10"/>
      <c r="AJY758" s="10"/>
      <c r="AJZ758" s="10"/>
      <c r="AKA758" s="10"/>
      <c r="AKB758" s="10"/>
      <c r="AKC758" s="10"/>
      <c r="AKD758" s="10"/>
      <c r="AKE758" s="10"/>
      <c r="AKF758" s="10"/>
      <c r="AKG758" s="10"/>
      <c r="AKH758" s="10"/>
      <c r="AKI758" s="10"/>
      <c r="AKJ758" s="10"/>
      <c r="AKK758" s="10"/>
      <c r="AKL758" s="10"/>
      <c r="AKM758" s="10"/>
      <c r="AKN758" s="10"/>
      <c r="AKO758" s="10"/>
      <c r="AKP758" s="10"/>
      <c r="AKQ758" s="10"/>
      <c r="AKR758" s="10"/>
      <c r="AKS758" s="10"/>
      <c r="AKT758" s="10"/>
      <c r="AKU758" s="10"/>
      <c r="AKV758" s="10"/>
      <c r="AKW758" s="10"/>
      <c r="AKX758" s="10"/>
      <c r="AKY758" s="10"/>
      <c r="AKZ758" s="10"/>
      <c r="ALA758" s="10"/>
      <c r="ALB758" s="10"/>
      <c r="ALC758" s="10"/>
      <c r="ALD758" s="10"/>
      <c r="ALE758" s="10"/>
      <c r="ALF758" s="10"/>
      <c r="ALG758" s="10"/>
      <c r="ALH758" s="10"/>
      <c r="ALI758" s="10"/>
      <c r="ALJ758" s="10"/>
      <c r="ALK758" s="10"/>
      <c r="ALL758" s="10"/>
      <c r="ALM758" s="10"/>
      <c r="ALN758" s="10"/>
      <c r="ALO758" s="10"/>
      <c r="ALP758" s="10"/>
      <c r="ALQ758" s="10"/>
      <c r="ALR758" s="10"/>
      <c r="ALS758" s="10"/>
      <c r="ALT758" s="10"/>
      <c r="ALU758" s="10"/>
      <c r="ALV758" s="10"/>
      <c r="ALW758" s="10"/>
      <c r="ALX758" s="10"/>
      <c r="ALY758" s="10"/>
      <c r="ALZ758" s="10"/>
      <c r="AMA758" s="10"/>
      <c r="AMB758" s="10"/>
      <c r="AMC758" s="10"/>
      <c r="AMD758" s="10"/>
      <c r="AME758" s="10"/>
      <c r="AMF758" s="10"/>
      <c r="AMG758" s="10"/>
      <c r="AMH758" s="10"/>
      <c r="AMI758" s="10"/>
      <c r="AMJ758" s="10"/>
      <c r="AMK758" s="10"/>
      <c r="AML758" s="10"/>
      <c r="AMM758" s="10"/>
      <c r="AMN758" s="10"/>
      <c r="AMO758" s="10"/>
      <c r="AMP758" s="10"/>
      <c r="AMQ758" s="10"/>
      <c r="AMR758" s="10"/>
      <c r="AMS758" s="10"/>
      <c r="AMT758" s="10"/>
      <c r="AMU758" s="10"/>
      <c r="AMV758" s="10"/>
      <c r="AMW758" s="10"/>
      <c r="AMX758" s="10"/>
      <c r="AMY758" s="10"/>
      <c r="AMZ758" s="10"/>
      <c r="ANA758" s="10"/>
      <c r="ANB758" s="10"/>
      <c r="ANC758" s="10"/>
      <c r="AND758" s="10"/>
      <c r="ANE758" s="10"/>
      <c r="ANF758" s="10"/>
      <c r="ANG758" s="10"/>
      <c r="ANH758" s="10"/>
      <c r="ANI758" s="10"/>
      <c r="ANJ758" s="10"/>
      <c r="ANK758" s="10"/>
      <c r="ANL758" s="10"/>
      <c r="ANM758" s="10"/>
      <c r="ANN758" s="10"/>
      <c r="ANO758" s="10"/>
      <c r="ANP758" s="10"/>
      <c r="ANQ758" s="10"/>
      <c r="ANR758" s="10"/>
      <c r="ANS758" s="10"/>
      <c r="ANT758" s="10"/>
      <c r="ANU758" s="10"/>
      <c r="ANV758" s="10"/>
      <c r="ANW758" s="10"/>
      <c r="ANX758" s="10"/>
      <c r="ANY758" s="10"/>
      <c r="ANZ758" s="10"/>
      <c r="AOA758" s="10"/>
      <c r="AOB758" s="10"/>
      <c r="AOC758" s="10"/>
      <c r="AOD758" s="10"/>
      <c r="AOE758" s="10"/>
      <c r="AOF758" s="10"/>
      <c r="AOG758" s="10"/>
      <c r="AOH758" s="10"/>
      <c r="AOI758" s="10"/>
      <c r="AOJ758" s="10"/>
      <c r="AOK758" s="10"/>
      <c r="AOL758" s="10"/>
      <c r="AOM758" s="10"/>
      <c r="AON758" s="10"/>
      <c r="AOO758" s="10"/>
      <c r="AOP758" s="10"/>
      <c r="AOQ758" s="10"/>
      <c r="AOR758" s="10"/>
      <c r="AOS758" s="10"/>
      <c r="AOT758" s="10"/>
      <c r="AOU758" s="10"/>
      <c r="AOV758" s="10"/>
      <c r="AOW758" s="10"/>
      <c r="AOX758" s="10"/>
      <c r="AOY758" s="10"/>
      <c r="AOZ758" s="10"/>
      <c r="APA758" s="10"/>
      <c r="APB758" s="10"/>
      <c r="APC758" s="10"/>
      <c r="APD758" s="10"/>
      <c r="APE758" s="10"/>
      <c r="APF758" s="10"/>
      <c r="APG758" s="10"/>
      <c r="APH758" s="10"/>
      <c r="API758" s="10"/>
      <c r="APJ758" s="10"/>
      <c r="APK758" s="10"/>
      <c r="APL758" s="10"/>
      <c r="APM758" s="10"/>
      <c r="APN758" s="10"/>
      <c r="APO758" s="10"/>
      <c r="APP758" s="10"/>
      <c r="APQ758" s="10"/>
      <c r="APR758" s="10"/>
      <c r="APS758" s="10"/>
      <c r="APT758" s="10"/>
      <c r="APU758" s="10"/>
      <c r="APV758" s="10"/>
      <c r="APW758" s="10"/>
      <c r="APX758" s="10"/>
      <c r="APY758" s="10"/>
      <c r="APZ758" s="10"/>
      <c r="AQA758" s="10"/>
      <c r="AQB758" s="10"/>
      <c r="AQC758" s="10"/>
      <c r="AQD758" s="10"/>
      <c r="AQE758" s="10"/>
      <c r="AQF758" s="10"/>
      <c r="AQG758" s="10"/>
      <c r="AQH758" s="10"/>
      <c r="AQI758" s="10"/>
      <c r="AQJ758" s="10"/>
      <c r="AQK758" s="10"/>
      <c r="AQL758" s="10"/>
      <c r="AQM758" s="10"/>
      <c r="AQN758" s="10"/>
      <c r="AQO758" s="10"/>
      <c r="AQP758" s="10"/>
      <c r="AQQ758" s="10"/>
      <c r="AQR758" s="10"/>
      <c r="AQS758" s="10"/>
      <c r="AQT758" s="10"/>
      <c r="AQU758" s="10"/>
      <c r="AQV758" s="10"/>
      <c r="AQW758" s="10"/>
      <c r="AQX758" s="10"/>
      <c r="AQY758" s="10"/>
      <c r="AQZ758" s="10"/>
      <c r="ARA758" s="10"/>
      <c r="ARB758" s="10"/>
      <c r="ARC758" s="10"/>
      <c r="ARD758" s="10"/>
      <c r="ARE758" s="10"/>
      <c r="ARF758" s="10"/>
      <c r="ARG758" s="10"/>
      <c r="ARH758" s="10"/>
      <c r="ARI758" s="10"/>
      <c r="ARJ758" s="10"/>
      <c r="ARK758" s="10"/>
      <c r="ARL758" s="10"/>
      <c r="ARM758" s="10"/>
      <c r="ARN758" s="10"/>
      <c r="ARO758" s="10"/>
      <c r="ARP758" s="10"/>
      <c r="ARQ758" s="10"/>
      <c r="ARR758" s="10"/>
      <c r="ARS758" s="10"/>
      <c r="ART758" s="10"/>
      <c r="ARU758" s="10"/>
      <c r="ARV758" s="10"/>
      <c r="ARW758" s="10"/>
      <c r="ARX758" s="10"/>
      <c r="ARY758" s="10"/>
      <c r="ARZ758" s="10"/>
      <c r="ASA758" s="10"/>
      <c r="ASB758" s="10"/>
      <c r="ASC758" s="10"/>
      <c r="ASD758" s="10"/>
      <c r="ASE758" s="10"/>
      <c r="ASF758" s="10"/>
      <c r="ASG758" s="10"/>
      <c r="ASH758" s="10"/>
      <c r="ASI758" s="10"/>
      <c r="ASJ758" s="10"/>
      <c r="ASK758" s="10"/>
      <c r="ASL758" s="10"/>
      <c r="ASM758" s="10"/>
      <c r="ASN758" s="10"/>
      <c r="ASO758" s="10"/>
      <c r="ASP758" s="10"/>
      <c r="ASQ758" s="10"/>
      <c r="ASR758" s="10"/>
      <c r="ASS758" s="10"/>
      <c r="AST758" s="10"/>
      <c r="ASU758" s="10"/>
      <c r="ASV758" s="10"/>
      <c r="ASW758" s="10"/>
      <c r="ASX758" s="10"/>
      <c r="ASY758" s="10"/>
      <c r="ASZ758" s="10"/>
      <c r="ATA758" s="10"/>
      <c r="ATB758" s="10"/>
      <c r="ATC758" s="10"/>
      <c r="ATD758" s="10"/>
      <c r="ATE758" s="10"/>
      <c r="ATF758" s="10"/>
      <c r="ATG758" s="10"/>
      <c r="ATH758" s="10"/>
      <c r="ATI758" s="10"/>
      <c r="ATJ758" s="10"/>
      <c r="ATK758" s="10"/>
      <c r="ATL758" s="10"/>
      <c r="ATM758" s="10"/>
      <c r="ATN758" s="10"/>
      <c r="ATO758" s="10"/>
      <c r="ATP758" s="10"/>
      <c r="ATQ758" s="10"/>
      <c r="ATR758" s="10"/>
      <c r="ATS758" s="10"/>
      <c r="ATT758" s="10"/>
      <c r="ATU758" s="10"/>
      <c r="ATV758" s="10"/>
      <c r="ATW758" s="10"/>
      <c r="ATX758" s="10"/>
      <c r="ATY758" s="10"/>
      <c r="ATZ758" s="10"/>
      <c r="AUA758" s="10"/>
      <c r="AUB758" s="10"/>
      <c r="AUC758" s="10"/>
      <c r="AUD758" s="10"/>
      <c r="AUE758" s="10"/>
      <c r="AUF758" s="10"/>
      <c r="AUG758" s="10"/>
      <c r="AUH758" s="10"/>
      <c r="AUI758" s="10"/>
      <c r="AUJ758" s="10"/>
      <c r="AUK758" s="10"/>
      <c r="AUL758" s="10"/>
      <c r="AUM758" s="10"/>
      <c r="AUN758" s="10"/>
      <c r="AUO758" s="10"/>
      <c r="AUP758" s="10"/>
      <c r="AUQ758" s="10"/>
      <c r="AUR758" s="10"/>
      <c r="AUS758" s="10"/>
      <c r="AUT758" s="10"/>
      <c r="AUU758" s="10"/>
      <c r="AUV758" s="10"/>
      <c r="AUW758" s="10"/>
      <c r="AUX758" s="10"/>
      <c r="AUY758" s="10"/>
      <c r="AUZ758" s="10"/>
      <c r="AVA758" s="10"/>
      <c r="AVB758" s="10"/>
      <c r="AVC758" s="10"/>
      <c r="AVD758" s="10"/>
      <c r="AVE758" s="10"/>
      <c r="AVF758" s="10"/>
      <c r="AVG758" s="10"/>
      <c r="AVH758" s="10"/>
      <c r="AVI758" s="10"/>
      <c r="AVJ758" s="10"/>
      <c r="AVK758" s="10"/>
      <c r="AVL758" s="10"/>
      <c r="AVM758" s="10"/>
      <c r="AVN758" s="10"/>
      <c r="AVO758" s="10"/>
      <c r="AVP758" s="10"/>
      <c r="AVQ758" s="10"/>
      <c r="AVR758" s="10"/>
      <c r="AVS758" s="10"/>
      <c r="AVT758" s="10"/>
      <c r="AVU758" s="10"/>
      <c r="AVV758" s="10"/>
      <c r="AVW758" s="10"/>
      <c r="AVX758" s="10"/>
      <c r="AVY758" s="10"/>
      <c r="AVZ758" s="10"/>
      <c r="AWA758" s="10"/>
      <c r="AWB758" s="10"/>
      <c r="AWC758" s="10"/>
      <c r="AWD758" s="10"/>
      <c r="AWE758" s="10"/>
      <c r="AWF758" s="10"/>
      <c r="AWG758" s="10"/>
      <c r="AWH758" s="10"/>
      <c r="AWI758" s="10"/>
      <c r="AWJ758" s="10"/>
      <c r="AWK758" s="10"/>
      <c r="AWL758" s="10"/>
      <c r="AWM758" s="10"/>
      <c r="AWN758" s="10"/>
      <c r="AWO758" s="10"/>
      <c r="AWP758" s="10"/>
      <c r="AWQ758" s="10"/>
      <c r="AWR758" s="10"/>
      <c r="AWS758" s="10"/>
      <c r="AWT758" s="10"/>
      <c r="AWU758" s="10"/>
      <c r="AWV758" s="10"/>
      <c r="AWW758" s="10"/>
      <c r="AWX758" s="10"/>
      <c r="AWY758" s="10"/>
      <c r="AWZ758" s="10"/>
      <c r="AXA758" s="10"/>
      <c r="AXB758" s="10"/>
      <c r="AXC758" s="10"/>
      <c r="AXD758" s="10"/>
      <c r="AXE758" s="10"/>
      <c r="AXF758" s="10"/>
      <c r="AXG758" s="10"/>
      <c r="AXH758" s="10"/>
      <c r="AXI758" s="10"/>
      <c r="AXJ758" s="10"/>
      <c r="AXK758" s="10"/>
      <c r="AXL758" s="10"/>
      <c r="AXM758" s="10"/>
      <c r="AXN758" s="10"/>
      <c r="AXO758" s="10"/>
      <c r="AXP758" s="10"/>
      <c r="AXQ758" s="10"/>
      <c r="AXR758" s="10"/>
      <c r="AXS758" s="10"/>
      <c r="AXT758" s="10"/>
      <c r="AXU758" s="10"/>
      <c r="AXV758" s="10"/>
      <c r="AXW758" s="10"/>
      <c r="AXX758" s="10"/>
      <c r="AXY758" s="10"/>
      <c r="AXZ758" s="10"/>
      <c r="AYA758" s="10"/>
      <c r="AYB758" s="10"/>
      <c r="AYC758" s="10"/>
      <c r="AYD758" s="10"/>
      <c r="AYE758" s="10"/>
      <c r="AYF758" s="10"/>
      <c r="AYG758" s="10"/>
      <c r="AYH758" s="10"/>
      <c r="AYI758" s="10"/>
      <c r="AYJ758" s="10"/>
      <c r="AYK758" s="10"/>
      <c r="AYL758" s="10"/>
      <c r="AYM758" s="10"/>
      <c r="AYN758" s="10"/>
      <c r="AYO758" s="10"/>
      <c r="AYP758" s="10"/>
      <c r="AYQ758" s="10"/>
      <c r="AYR758" s="10"/>
      <c r="AYS758" s="10"/>
      <c r="AYT758" s="10"/>
      <c r="AYU758" s="10"/>
      <c r="AYV758" s="10"/>
      <c r="AYW758" s="10"/>
      <c r="AYX758" s="10"/>
      <c r="AYY758" s="10"/>
      <c r="AYZ758" s="10"/>
      <c r="AZA758" s="10"/>
      <c r="AZB758" s="10"/>
      <c r="AZC758" s="10"/>
      <c r="AZD758" s="10"/>
      <c r="AZE758" s="10"/>
      <c r="AZF758" s="10"/>
      <c r="AZG758" s="10"/>
      <c r="AZH758" s="10"/>
      <c r="AZI758" s="10"/>
      <c r="AZJ758" s="10"/>
      <c r="AZK758" s="10"/>
      <c r="AZL758" s="10"/>
      <c r="AZM758" s="10"/>
      <c r="AZN758" s="10"/>
      <c r="AZO758" s="10"/>
      <c r="AZP758" s="10"/>
      <c r="AZQ758" s="10"/>
      <c r="AZR758" s="10"/>
      <c r="AZS758" s="10"/>
      <c r="AZT758" s="10"/>
      <c r="AZU758" s="10"/>
      <c r="AZV758" s="10"/>
      <c r="AZW758" s="10"/>
      <c r="AZX758" s="10"/>
      <c r="AZY758" s="10"/>
      <c r="AZZ758" s="10"/>
      <c r="BAA758" s="10"/>
      <c r="BAB758" s="10"/>
      <c r="BAC758" s="10"/>
      <c r="BAD758" s="10"/>
      <c r="BAE758" s="10"/>
      <c r="BAF758" s="10"/>
      <c r="BAG758" s="10"/>
      <c r="BAH758" s="10"/>
      <c r="BAI758" s="10"/>
      <c r="BAJ758" s="10"/>
      <c r="BAK758" s="10"/>
      <c r="BAL758" s="10"/>
      <c r="BAM758" s="10"/>
      <c r="BAN758" s="10"/>
      <c r="BAO758" s="10"/>
      <c r="BAP758" s="10"/>
      <c r="BAQ758" s="10"/>
      <c r="BAR758" s="10"/>
      <c r="BAS758" s="10"/>
      <c r="BAT758" s="10"/>
      <c r="BAU758" s="10"/>
      <c r="BAV758" s="10"/>
      <c r="BAW758" s="10"/>
      <c r="BAX758" s="10"/>
      <c r="BAY758" s="10"/>
      <c r="BAZ758" s="10"/>
      <c r="BBA758" s="10"/>
      <c r="BBB758" s="10"/>
      <c r="BBC758" s="10"/>
      <c r="BBD758" s="10"/>
      <c r="BBE758" s="10"/>
      <c r="BBF758" s="10"/>
      <c r="BBG758" s="10"/>
      <c r="BBH758" s="10"/>
      <c r="BBI758" s="10"/>
      <c r="BBJ758" s="10"/>
      <c r="BBK758" s="10"/>
      <c r="BBL758" s="10"/>
      <c r="BBM758" s="10"/>
      <c r="BBN758" s="10"/>
      <c r="BBO758" s="10"/>
      <c r="BBP758" s="10"/>
      <c r="BBQ758" s="10"/>
      <c r="BBR758" s="10"/>
      <c r="BBS758" s="10"/>
      <c r="BBT758" s="10"/>
      <c r="BBU758" s="10"/>
      <c r="BBV758" s="10"/>
      <c r="BBW758" s="10"/>
      <c r="BBX758" s="10"/>
      <c r="BBY758" s="10"/>
      <c r="BBZ758" s="10"/>
      <c r="BCA758" s="10"/>
      <c r="BCB758" s="10"/>
      <c r="BCC758" s="10"/>
      <c r="BCD758" s="10"/>
      <c r="BCE758" s="10"/>
      <c r="BCF758" s="10"/>
      <c r="BCG758" s="10"/>
      <c r="BCH758" s="10"/>
      <c r="BCI758" s="10"/>
      <c r="BCJ758" s="10"/>
      <c r="BCK758" s="10"/>
      <c r="BCL758" s="10"/>
      <c r="BCM758" s="10"/>
      <c r="BCN758" s="10"/>
      <c r="BCO758" s="10"/>
      <c r="BCP758" s="10"/>
      <c r="BCQ758" s="10"/>
      <c r="BCR758" s="10"/>
      <c r="BCS758" s="10"/>
      <c r="BCT758" s="10"/>
      <c r="BCU758" s="10"/>
      <c r="BCV758" s="10"/>
      <c r="BCW758" s="10"/>
      <c r="BCX758" s="10"/>
      <c r="BCY758" s="10"/>
      <c r="BCZ758" s="10"/>
      <c r="BDA758" s="10"/>
      <c r="BDB758" s="10"/>
      <c r="BDC758" s="10"/>
      <c r="BDD758" s="10"/>
      <c r="BDE758" s="10"/>
      <c r="BDF758" s="10"/>
      <c r="BDG758" s="10"/>
      <c r="BDH758" s="10"/>
      <c r="BDI758" s="10"/>
      <c r="BDJ758" s="10"/>
      <c r="BDK758" s="10"/>
      <c r="BDL758" s="10"/>
      <c r="BDM758" s="10"/>
      <c r="BDN758" s="10"/>
      <c r="BDO758" s="10"/>
      <c r="BDP758" s="10"/>
      <c r="BDQ758" s="10"/>
      <c r="BDR758" s="10"/>
      <c r="BDS758" s="10"/>
      <c r="BDT758" s="10"/>
      <c r="BDU758" s="10"/>
      <c r="BDV758" s="10"/>
      <c r="BDW758" s="10"/>
      <c r="BDX758" s="10"/>
      <c r="BDY758" s="10"/>
      <c r="BDZ758" s="10"/>
      <c r="BEA758" s="10"/>
      <c r="BEB758" s="10"/>
      <c r="BEC758" s="10"/>
      <c r="BED758" s="10"/>
      <c r="BEE758" s="10"/>
      <c r="BEF758" s="10"/>
      <c r="BEG758" s="10"/>
      <c r="BEH758" s="10"/>
      <c r="BEI758" s="10"/>
      <c r="BEJ758" s="10"/>
      <c r="BEK758" s="10"/>
      <c r="BEL758" s="10"/>
      <c r="BEM758" s="10"/>
      <c r="BEN758" s="10"/>
      <c r="BEO758" s="10"/>
      <c r="BEP758" s="10"/>
      <c r="BEQ758" s="10"/>
      <c r="BER758" s="10"/>
      <c r="BES758" s="10"/>
      <c r="BET758" s="10"/>
      <c r="BEU758" s="10"/>
      <c r="BEV758" s="10"/>
      <c r="BEW758" s="10"/>
      <c r="BEX758" s="10"/>
      <c r="BEY758" s="10"/>
      <c r="BEZ758" s="10"/>
      <c r="BFA758" s="10"/>
      <c r="BFB758" s="10"/>
      <c r="BFC758" s="10"/>
      <c r="BFD758" s="10"/>
      <c r="BFE758" s="10"/>
      <c r="BFF758" s="10"/>
      <c r="BFG758" s="10"/>
      <c r="BFH758" s="10"/>
      <c r="BFI758" s="10"/>
      <c r="BFJ758" s="10"/>
      <c r="BFK758" s="10"/>
      <c r="BFL758" s="10"/>
      <c r="BFM758" s="10"/>
      <c r="BFN758" s="10"/>
      <c r="BFO758" s="10"/>
      <c r="BFP758" s="10"/>
      <c r="BFQ758" s="10"/>
      <c r="BFR758" s="10"/>
      <c r="BFS758" s="10"/>
      <c r="BFT758" s="10"/>
      <c r="BFU758" s="10"/>
      <c r="BFV758" s="10"/>
      <c r="BFW758" s="10"/>
      <c r="BFX758" s="10"/>
      <c r="BFY758" s="10"/>
      <c r="BFZ758" s="10"/>
      <c r="BGA758" s="10"/>
      <c r="BGB758" s="10"/>
      <c r="BGC758" s="10"/>
      <c r="BGD758" s="10"/>
      <c r="BGE758" s="10"/>
      <c r="BGF758" s="10"/>
      <c r="BGG758" s="10"/>
      <c r="BGH758" s="10"/>
      <c r="BGI758" s="10"/>
      <c r="BGJ758" s="10"/>
      <c r="BGK758" s="10"/>
      <c r="BGL758" s="10"/>
      <c r="BGM758" s="10"/>
      <c r="BGN758" s="10"/>
      <c r="BGO758" s="10"/>
      <c r="BGP758" s="10"/>
      <c r="BGQ758" s="10"/>
      <c r="BGR758" s="10"/>
      <c r="BGS758" s="10"/>
      <c r="BGT758" s="10"/>
      <c r="BGU758" s="10"/>
      <c r="BGV758" s="10"/>
      <c r="BGW758" s="10"/>
      <c r="BGX758" s="10"/>
      <c r="BGY758" s="10"/>
      <c r="BGZ758" s="10"/>
      <c r="BHA758" s="10"/>
      <c r="BHB758" s="10"/>
      <c r="BHC758" s="10"/>
      <c r="BHD758" s="10"/>
      <c r="BHE758" s="10"/>
      <c r="BHF758" s="10"/>
      <c r="BHG758" s="10"/>
      <c r="BHH758" s="10"/>
      <c r="BHI758" s="10"/>
      <c r="BHJ758" s="10"/>
      <c r="BHK758" s="10"/>
      <c r="BHL758" s="10"/>
      <c r="BHM758" s="10"/>
      <c r="BHN758" s="10"/>
      <c r="BHO758" s="10"/>
      <c r="BHP758" s="10"/>
      <c r="BHQ758" s="10"/>
      <c r="BHR758" s="10"/>
      <c r="BHS758" s="10"/>
      <c r="BHT758" s="10"/>
      <c r="BHU758" s="10"/>
      <c r="BHV758" s="10"/>
      <c r="BHW758" s="10"/>
      <c r="BHX758" s="10"/>
      <c r="BHY758" s="10"/>
      <c r="BHZ758" s="10"/>
      <c r="BIA758" s="10"/>
      <c r="BIB758" s="10"/>
      <c r="BIC758" s="10"/>
      <c r="BID758" s="10"/>
      <c r="BIE758" s="10"/>
      <c r="BIF758" s="10"/>
      <c r="BIG758" s="10"/>
      <c r="BIH758" s="10"/>
      <c r="BII758" s="10"/>
      <c r="BIJ758" s="10"/>
      <c r="BIK758" s="10"/>
      <c r="BIL758" s="10"/>
      <c r="BIM758" s="10"/>
      <c r="BIN758" s="10"/>
      <c r="BIO758" s="10"/>
      <c r="BIP758" s="10"/>
      <c r="BIQ758" s="10"/>
      <c r="BIR758" s="10"/>
      <c r="BIS758" s="10"/>
      <c r="BIT758" s="10"/>
      <c r="BIU758" s="10"/>
      <c r="BIV758" s="10"/>
      <c r="BIW758" s="10"/>
      <c r="BIX758" s="10"/>
      <c r="BIY758" s="10"/>
      <c r="BIZ758" s="10"/>
      <c r="BJA758" s="10"/>
      <c r="BJB758" s="10"/>
      <c r="BJC758" s="10"/>
      <c r="BJD758" s="10"/>
      <c r="BJE758" s="10"/>
      <c r="BJF758" s="10"/>
      <c r="BJG758" s="10"/>
      <c r="BJH758" s="10"/>
      <c r="BJI758" s="10"/>
      <c r="BJJ758" s="10"/>
      <c r="BJK758" s="10"/>
      <c r="BJL758" s="10"/>
      <c r="BJM758" s="10"/>
      <c r="BJN758" s="10"/>
      <c r="BJO758" s="10"/>
      <c r="BJP758" s="10"/>
      <c r="BJQ758" s="10"/>
      <c r="BJR758" s="10"/>
      <c r="BJS758" s="10"/>
      <c r="BJT758" s="10"/>
      <c r="BJU758" s="10"/>
      <c r="BJV758" s="10"/>
      <c r="BJW758" s="10"/>
      <c r="BJX758" s="10"/>
      <c r="BJY758" s="10"/>
      <c r="BJZ758" s="10"/>
      <c r="BKA758" s="10"/>
      <c r="BKB758" s="10"/>
      <c r="BKC758" s="10"/>
      <c r="BKD758" s="10"/>
      <c r="BKE758" s="10"/>
      <c r="BKF758" s="10"/>
      <c r="BKG758" s="10"/>
      <c r="BKH758" s="10"/>
      <c r="BKI758" s="10"/>
      <c r="BKJ758" s="10"/>
      <c r="BKK758" s="10"/>
      <c r="BKL758" s="10"/>
      <c r="BKM758" s="10"/>
      <c r="BKN758" s="10"/>
      <c r="BKO758" s="10"/>
      <c r="BKP758" s="10"/>
      <c r="BKQ758" s="10"/>
      <c r="BKR758" s="10"/>
      <c r="BKS758" s="10"/>
      <c r="BKT758" s="10"/>
      <c r="BKU758" s="10"/>
      <c r="BKV758" s="10"/>
      <c r="BKW758" s="10"/>
      <c r="BKX758" s="10"/>
      <c r="BKY758" s="10"/>
      <c r="BKZ758" s="10"/>
      <c r="BLA758" s="10"/>
      <c r="BLB758" s="10"/>
      <c r="BLC758" s="10"/>
      <c r="BLD758" s="10"/>
      <c r="BLE758" s="10"/>
      <c r="BLF758" s="10"/>
      <c r="BLG758" s="10"/>
      <c r="BLH758" s="10"/>
      <c r="BLI758" s="10"/>
      <c r="BLJ758" s="10"/>
      <c r="BLK758" s="10"/>
      <c r="BLL758" s="10"/>
      <c r="BLM758" s="10"/>
      <c r="BLN758" s="10"/>
      <c r="BLO758" s="10"/>
      <c r="BLP758" s="10"/>
      <c r="BLQ758" s="10"/>
      <c r="BLR758" s="10"/>
      <c r="BLS758" s="10"/>
      <c r="BLT758" s="10"/>
      <c r="BLU758" s="10"/>
      <c r="BLV758" s="10"/>
      <c r="BLW758" s="10"/>
      <c r="BLX758" s="10"/>
      <c r="BLY758" s="10"/>
      <c r="BLZ758" s="10"/>
      <c r="BMA758" s="10"/>
      <c r="BMB758" s="10"/>
      <c r="BMC758" s="10"/>
      <c r="BMD758" s="10"/>
      <c r="BME758" s="10"/>
      <c r="BMF758" s="10"/>
      <c r="BMG758" s="10"/>
      <c r="BMH758" s="10"/>
      <c r="BMI758" s="10"/>
      <c r="BMJ758" s="10"/>
      <c r="BMK758" s="10"/>
      <c r="BML758" s="10"/>
      <c r="BMM758" s="10"/>
      <c r="BMN758" s="10"/>
      <c r="BMO758" s="10"/>
      <c r="BMP758" s="10"/>
      <c r="BMQ758" s="10"/>
      <c r="BMR758" s="10"/>
      <c r="BMS758" s="10"/>
      <c r="BMT758" s="10"/>
      <c r="BMU758" s="10"/>
      <c r="BMV758" s="10"/>
      <c r="BMW758" s="10"/>
      <c r="BMX758" s="10"/>
      <c r="BMY758" s="10"/>
      <c r="BMZ758" s="10"/>
      <c r="BNA758" s="10"/>
      <c r="BNB758" s="10"/>
      <c r="BNC758" s="10"/>
      <c r="BND758" s="10"/>
      <c r="BNE758" s="10"/>
      <c r="BNF758" s="10"/>
      <c r="BNG758" s="10"/>
      <c r="BNH758" s="10"/>
      <c r="BNI758" s="10"/>
      <c r="BNJ758" s="10"/>
      <c r="BNK758" s="10"/>
      <c r="BNL758" s="10"/>
      <c r="BNM758" s="10"/>
      <c r="BNN758" s="10"/>
      <c r="BNO758" s="10"/>
      <c r="BNP758" s="10"/>
      <c r="BNQ758" s="10"/>
      <c r="BNR758" s="10"/>
      <c r="BNS758" s="10"/>
      <c r="BNT758" s="10"/>
      <c r="BNU758" s="10"/>
      <c r="BNV758" s="10"/>
      <c r="BNW758" s="10"/>
      <c r="BNX758" s="10"/>
      <c r="BNY758" s="10"/>
      <c r="BNZ758" s="10"/>
      <c r="BOA758" s="10"/>
      <c r="BOB758" s="10"/>
      <c r="BOC758" s="10"/>
      <c r="BOD758" s="10"/>
      <c r="BOE758" s="10"/>
      <c r="BOF758" s="10"/>
      <c r="BOG758" s="10"/>
      <c r="BOH758" s="10"/>
      <c r="BOI758" s="10"/>
      <c r="BOJ758" s="10"/>
      <c r="BOK758" s="10"/>
      <c r="BOL758" s="10"/>
      <c r="BOM758" s="10"/>
      <c r="BON758" s="10"/>
      <c r="BOO758" s="10"/>
      <c r="BOP758" s="10"/>
      <c r="BOQ758" s="10"/>
      <c r="BOR758" s="10"/>
      <c r="BOS758" s="10"/>
      <c r="BOT758" s="10"/>
      <c r="BOU758" s="10"/>
      <c r="BOV758" s="10"/>
      <c r="BOW758" s="10"/>
      <c r="BOX758" s="10"/>
      <c r="BOY758" s="10"/>
      <c r="BOZ758" s="10"/>
      <c r="BPA758" s="10"/>
      <c r="BPB758" s="10"/>
      <c r="BPC758" s="10"/>
      <c r="BPD758" s="10"/>
      <c r="BPE758" s="10"/>
      <c r="BPF758" s="10"/>
      <c r="BPG758" s="10"/>
      <c r="BPH758" s="10"/>
      <c r="BPI758" s="10"/>
      <c r="BPJ758" s="10"/>
      <c r="BPK758" s="10"/>
      <c r="BPL758" s="10"/>
      <c r="BPM758" s="10"/>
      <c r="BPN758" s="10"/>
      <c r="BPO758" s="10"/>
      <c r="BPP758" s="10"/>
      <c r="BPQ758" s="10"/>
      <c r="BPR758" s="10"/>
      <c r="BPS758" s="10"/>
      <c r="BPT758" s="10"/>
      <c r="BPU758" s="10"/>
      <c r="BPV758" s="10"/>
      <c r="BPW758" s="10"/>
      <c r="BPX758" s="10"/>
      <c r="BPY758" s="10"/>
      <c r="BPZ758" s="10"/>
      <c r="BQA758" s="10"/>
      <c r="BQB758" s="10"/>
      <c r="BQC758" s="10"/>
      <c r="BQD758" s="10"/>
      <c r="BQE758" s="10"/>
      <c r="BQF758" s="10"/>
      <c r="BQG758" s="10"/>
      <c r="BQH758" s="10"/>
      <c r="BQI758" s="10"/>
      <c r="BQJ758" s="10"/>
      <c r="BQK758" s="10"/>
      <c r="BQL758" s="10"/>
      <c r="BQM758" s="10"/>
      <c r="BQN758" s="10"/>
      <c r="BQO758" s="10"/>
      <c r="BQP758" s="10"/>
      <c r="BQQ758" s="10"/>
      <c r="BQR758" s="10"/>
      <c r="BQS758" s="10"/>
      <c r="BQT758" s="10"/>
      <c r="BQU758" s="10"/>
      <c r="BQV758" s="10"/>
      <c r="BQW758" s="10"/>
      <c r="BQX758" s="10"/>
      <c r="BQY758" s="10"/>
      <c r="BQZ758" s="10"/>
      <c r="BRA758" s="10"/>
      <c r="BRB758" s="10"/>
      <c r="BRC758" s="10"/>
      <c r="BRD758" s="10"/>
      <c r="BRE758" s="10"/>
      <c r="BRF758" s="10"/>
      <c r="BRG758" s="10"/>
      <c r="BRH758" s="10"/>
      <c r="BRI758" s="10"/>
      <c r="BRJ758" s="10"/>
      <c r="BRK758" s="10"/>
      <c r="BRL758" s="10"/>
      <c r="BRM758" s="10"/>
      <c r="BRN758" s="10"/>
      <c r="BRO758" s="10"/>
      <c r="BRP758" s="10"/>
      <c r="BRQ758" s="10"/>
      <c r="BRR758" s="10"/>
      <c r="BRS758" s="10"/>
      <c r="BRT758" s="10"/>
      <c r="BRU758" s="10"/>
      <c r="BRV758" s="10"/>
      <c r="BRW758" s="10"/>
      <c r="BRX758" s="10"/>
      <c r="BRY758" s="10"/>
      <c r="BRZ758" s="10"/>
      <c r="BSA758" s="10"/>
      <c r="BSB758" s="10"/>
      <c r="BSC758" s="10"/>
      <c r="BSD758" s="10"/>
      <c r="BSE758" s="10"/>
      <c r="BSF758" s="10"/>
      <c r="BSG758" s="10"/>
      <c r="BSH758" s="10"/>
      <c r="BSI758" s="10"/>
      <c r="BSJ758" s="10"/>
      <c r="BSK758" s="10"/>
      <c r="BSL758" s="10"/>
      <c r="BSM758" s="10"/>
      <c r="BSN758" s="10"/>
      <c r="BSO758" s="10"/>
      <c r="BSP758" s="10"/>
      <c r="BSQ758" s="10"/>
      <c r="BSR758" s="10"/>
      <c r="BSS758" s="10"/>
      <c r="BST758" s="10"/>
      <c r="BSU758" s="10"/>
      <c r="BSV758" s="10"/>
      <c r="BSW758" s="10"/>
      <c r="BSX758" s="10"/>
      <c r="BSY758" s="10"/>
      <c r="BSZ758" s="10"/>
      <c r="BTA758" s="10"/>
      <c r="BTB758" s="10"/>
      <c r="BTC758" s="10"/>
      <c r="BTD758" s="10"/>
      <c r="BTE758" s="10"/>
      <c r="BTF758" s="10"/>
      <c r="BTG758" s="10"/>
      <c r="BTH758" s="10"/>
      <c r="BTI758" s="10"/>
      <c r="BTJ758" s="10"/>
      <c r="BTK758" s="10"/>
      <c r="BTL758" s="10"/>
      <c r="BTM758" s="10"/>
      <c r="BTN758" s="10"/>
      <c r="BTO758" s="10"/>
      <c r="BTP758" s="10"/>
      <c r="BTQ758" s="10"/>
      <c r="BTR758" s="10"/>
      <c r="BTS758" s="10"/>
      <c r="BTT758" s="10"/>
      <c r="BTU758" s="10"/>
      <c r="BTV758" s="10"/>
      <c r="BTW758" s="10"/>
      <c r="BTX758" s="10"/>
      <c r="BTY758" s="10"/>
      <c r="BTZ758" s="10"/>
      <c r="BUA758" s="10"/>
      <c r="BUB758" s="10"/>
      <c r="BUC758" s="10"/>
      <c r="BUD758" s="10"/>
      <c r="BUE758" s="10"/>
      <c r="BUF758" s="10"/>
      <c r="BUG758" s="10"/>
      <c r="BUH758" s="10"/>
      <c r="BUI758" s="10"/>
      <c r="BUJ758" s="10"/>
      <c r="BUK758" s="10"/>
      <c r="BUL758" s="10"/>
      <c r="BUM758" s="10"/>
      <c r="BUN758" s="10"/>
      <c r="BUO758" s="10"/>
      <c r="BUP758" s="10"/>
      <c r="BUQ758" s="10"/>
      <c r="BUR758" s="10"/>
      <c r="BUS758" s="10"/>
      <c r="BUT758" s="10"/>
      <c r="BUU758" s="10"/>
      <c r="BUV758" s="10"/>
      <c r="BUW758" s="10"/>
      <c r="BUX758" s="10"/>
      <c r="BUY758" s="10"/>
      <c r="BUZ758" s="10"/>
      <c r="BVA758" s="10"/>
      <c r="BVB758" s="10"/>
      <c r="BVC758" s="10"/>
      <c r="BVD758" s="10"/>
      <c r="BVE758" s="10"/>
      <c r="BVF758" s="10"/>
      <c r="BVG758" s="10"/>
      <c r="BVH758" s="10"/>
      <c r="BVI758" s="10"/>
      <c r="BVJ758" s="10"/>
      <c r="BVK758" s="10"/>
      <c r="BVL758" s="10"/>
      <c r="BVM758" s="10"/>
      <c r="BVN758" s="10"/>
      <c r="BVO758" s="10"/>
      <c r="BVP758" s="10"/>
      <c r="BVQ758" s="10"/>
      <c r="BVR758" s="10"/>
      <c r="BVS758" s="10"/>
      <c r="BVT758" s="10"/>
      <c r="BVU758" s="10"/>
      <c r="BVV758" s="10"/>
      <c r="BVW758" s="10"/>
      <c r="BVX758" s="10"/>
      <c r="BVY758" s="10"/>
      <c r="BVZ758" s="10"/>
      <c r="BWA758" s="10"/>
      <c r="BWB758" s="10"/>
      <c r="BWC758" s="10"/>
      <c r="BWD758" s="10"/>
      <c r="BWE758" s="10"/>
      <c r="BWF758" s="10"/>
      <c r="BWG758" s="10"/>
      <c r="BWH758" s="10"/>
      <c r="BWI758" s="10"/>
      <c r="BWJ758" s="10"/>
      <c r="BWK758" s="10"/>
      <c r="BWL758" s="10"/>
      <c r="BWM758" s="10"/>
      <c r="BWN758" s="10"/>
      <c r="BWO758" s="10"/>
      <c r="BWP758" s="10"/>
      <c r="BWQ758" s="10"/>
      <c r="BWR758" s="10"/>
      <c r="BWS758" s="10"/>
      <c r="BWT758" s="10"/>
      <c r="BWU758" s="10"/>
      <c r="BWV758" s="10"/>
      <c r="BWW758" s="10"/>
      <c r="BWX758" s="10"/>
      <c r="BWY758" s="10"/>
      <c r="BWZ758" s="10"/>
      <c r="BXA758" s="10"/>
      <c r="BXB758" s="10"/>
      <c r="BXC758" s="10"/>
      <c r="BXD758" s="10"/>
      <c r="BXE758" s="10"/>
      <c r="BXF758" s="10"/>
      <c r="BXG758" s="10"/>
      <c r="BXH758" s="10"/>
      <c r="BXI758" s="10"/>
      <c r="BXJ758" s="10"/>
      <c r="BXK758" s="10"/>
      <c r="BXL758" s="10"/>
      <c r="BXM758" s="10"/>
      <c r="BXN758" s="10"/>
      <c r="BXO758" s="10"/>
      <c r="BXP758" s="10"/>
      <c r="BXQ758" s="10"/>
      <c r="BXR758" s="10"/>
      <c r="BXS758" s="10"/>
      <c r="BXT758" s="10"/>
      <c r="BXU758" s="10"/>
      <c r="BXV758" s="10"/>
      <c r="BXW758" s="10"/>
      <c r="BXX758" s="10"/>
      <c r="BXY758" s="10"/>
      <c r="BXZ758" s="10"/>
      <c r="BYA758" s="10"/>
      <c r="BYB758" s="10"/>
      <c r="BYC758" s="10"/>
      <c r="BYD758" s="10"/>
      <c r="BYE758" s="10"/>
      <c r="BYF758" s="10"/>
      <c r="BYG758" s="10"/>
      <c r="BYH758" s="10"/>
      <c r="BYI758" s="10"/>
      <c r="BYJ758" s="10"/>
      <c r="BYK758" s="10"/>
      <c r="BYL758" s="10"/>
      <c r="BYM758" s="10"/>
      <c r="BYN758" s="10"/>
      <c r="BYO758" s="10"/>
      <c r="BYP758" s="10"/>
      <c r="BYQ758" s="10"/>
      <c r="BYR758" s="10"/>
      <c r="BYS758" s="10"/>
      <c r="BYT758" s="10"/>
      <c r="BYU758" s="10"/>
      <c r="BYV758" s="10"/>
      <c r="BYW758" s="10"/>
      <c r="BYX758" s="10"/>
      <c r="BYY758" s="10"/>
      <c r="BYZ758" s="10"/>
      <c r="BZA758" s="10"/>
      <c r="BZB758" s="10"/>
      <c r="BZC758" s="10"/>
      <c r="BZD758" s="10"/>
      <c r="BZE758" s="10"/>
      <c r="BZF758" s="10"/>
      <c r="BZG758" s="10"/>
      <c r="BZH758" s="10"/>
      <c r="BZI758" s="10"/>
      <c r="BZJ758" s="10"/>
      <c r="BZK758" s="10"/>
      <c r="BZL758" s="10"/>
      <c r="BZM758" s="10"/>
      <c r="BZN758" s="10"/>
      <c r="BZO758" s="10"/>
      <c r="BZP758" s="10"/>
      <c r="BZQ758" s="10"/>
      <c r="BZR758" s="10"/>
      <c r="BZS758" s="10"/>
      <c r="BZT758" s="10"/>
      <c r="BZU758" s="10"/>
      <c r="BZV758" s="10"/>
      <c r="BZW758" s="10"/>
      <c r="BZX758" s="10"/>
      <c r="BZY758" s="10"/>
      <c r="BZZ758" s="10"/>
      <c r="CAA758" s="10"/>
      <c r="CAB758" s="10"/>
      <c r="CAC758" s="10"/>
      <c r="CAD758" s="10"/>
      <c r="CAE758" s="10"/>
      <c r="CAF758" s="10"/>
      <c r="CAG758" s="10"/>
      <c r="CAH758" s="10"/>
      <c r="CAI758" s="10"/>
      <c r="CAJ758" s="10"/>
      <c r="CAK758" s="10"/>
      <c r="CAL758" s="10"/>
      <c r="CAM758" s="10"/>
      <c r="CAN758" s="10"/>
      <c r="CAO758" s="10"/>
      <c r="CAP758" s="10"/>
      <c r="CAQ758" s="10"/>
      <c r="CAR758" s="10"/>
      <c r="CAS758" s="10"/>
      <c r="CAT758" s="10"/>
      <c r="CAU758" s="10"/>
      <c r="CAV758" s="10"/>
      <c r="CAW758" s="10"/>
      <c r="CAX758" s="10"/>
      <c r="CAY758" s="10"/>
      <c r="CAZ758" s="10"/>
      <c r="CBA758" s="10"/>
      <c r="CBB758" s="10"/>
      <c r="CBC758" s="10"/>
      <c r="CBD758" s="10"/>
      <c r="CBE758" s="10"/>
      <c r="CBF758" s="10"/>
      <c r="CBG758" s="10"/>
      <c r="CBH758" s="10"/>
      <c r="CBI758" s="10"/>
      <c r="CBJ758" s="10"/>
      <c r="CBK758" s="10"/>
      <c r="CBL758" s="10"/>
      <c r="CBM758" s="10"/>
      <c r="CBN758" s="10"/>
      <c r="CBO758" s="10"/>
      <c r="CBP758" s="10"/>
      <c r="CBQ758" s="10"/>
      <c r="CBR758" s="10"/>
      <c r="CBS758" s="10"/>
      <c r="CBT758" s="10"/>
      <c r="CBU758" s="10"/>
      <c r="CBV758" s="10"/>
      <c r="CBW758" s="10"/>
      <c r="CBX758" s="10"/>
      <c r="CBY758" s="10"/>
      <c r="CBZ758" s="10"/>
      <c r="CCA758" s="10"/>
      <c r="CCB758" s="10"/>
      <c r="CCC758" s="10"/>
      <c r="CCD758" s="10"/>
      <c r="CCE758" s="10"/>
      <c r="CCF758" s="10"/>
      <c r="CCG758" s="10"/>
      <c r="CCH758" s="10"/>
      <c r="CCI758" s="10"/>
      <c r="CCJ758" s="10"/>
      <c r="CCK758" s="10"/>
      <c r="CCL758" s="10"/>
      <c r="CCM758" s="10"/>
      <c r="CCN758" s="10"/>
      <c r="CCO758" s="10"/>
      <c r="CCP758" s="10"/>
      <c r="CCQ758" s="10"/>
      <c r="CCR758" s="10"/>
      <c r="CCS758" s="10"/>
      <c r="CCT758" s="10"/>
      <c r="CCU758" s="10"/>
      <c r="CCV758" s="10"/>
      <c r="CCW758" s="10"/>
      <c r="CCX758" s="10"/>
      <c r="CCY758" s="10"/>
      <c r="CCZ758" s="10"/>
      <c r="CDA758" s="10"/>
      <c r="CDB758" s="10"/>
      <c r="CDC758" s="10"/>
      <c r="CDD758" s="10"/>
      <c r="CDE758" s="10"/>
      <c r="CDF758" s="10"/>
      <c r="CDG758" s="10"/>
      <c r="CDH758" s="10"/>
      <c r="CDI758" s="10"/>
      <c r="CDJ758" s="10"/>
      <c r="CDK758" s="10"/>
      <c r="CDL758" s="10"/>
      <c r="CDM758" s="10"/>
      <c r="CDN758" s="10"/>
      <c r="CDO758" s="10"/>
      <c r="CDP758" s="10"/>
      <c r="CDQ758" s="10"/>
      <c r="CDR758" s="10"/>
      <c r="CDS758" s="10"/>
      <c r="CDT758" s="10"/>
      <c r="CDU758" s="10"/>
      <c r="CDV758" s="10"/>
      <c r="CDW758" s="10"/>
      <c r="CDX758" s="10"/>
      <c r="CDY758" s="10"/>
      <c r="CDZ758" s="10"/>
      <c r="CEA758" s="10"/>
      <c r="CEB758" s="10"/>
      <c r="CEC758" s="10"/>
      <c r="CED758" s="10"/>
      <c r="CEE758" s="10"/>
      <c r="CEF758" s="10"/>
      <c r="CEG758" s="10"/>
      <c r="CEH758" s="10"/>
      <c r="CEI758" s="10"/>
      <c r="CEJ758" s="10"/>
      <c r="CEK758" s="10"/>
      <c r="CEL758" s="10"/>
      <c r="CEM758" s="10"/>
      <c r="CEN758" s="10"/>
      <c r="CEO758" s="10"/>
      <c r="CEP758" s="10"/>
      <c r="CEQ758" s="10"/>
      <c r="CER758" s="10"/>
      <c r="CES758" s="10"/>
      <c r="CET758" s="10"/>
      <c r="CEU758" s="10"/>
      <c r="CEV758" s="10"/>
      <c r="CEW758" s="10"/>
      <c r="CEX758" s="10"/>
      <c r="CEY758" s="10"/>
      <c r="CEZ758" s="10"/>
      <c r="CFA758" s="10"/>
      <c r="CFB758" s="10"/>
      <c r="CFC758" s="10"/>
      <c r="CFD758" s="10"/>
      <c r="CFE758" s="10"/>
      <c r="CFF758" s="10"/>
      <c r="CFG758" s="10"/>
      <c r="CFH758" s="10"/>
      <c r="CFI758" s="10"/>
      <c r="CFJ758" s="10"/>
      <c r="CFK758" s="10"/>
      <c r="CFL758" s="10"/>
      <c r="CFM758" s="10"/>
      <c r="CFN758" s="10"/>
      <c r="CFO758" s="10"/>
      <c r="CFP758" s="10"/>
      <c r="CFQ758" s="10"/>
      <c r="CFR758" s="10"/>
      <c r="CFS758" s="10"/>
      <c r="CFT758" s="10"/>
      <c r="CFU758" s="10"/>
      <c r="CFV758" s="10"/>
      <c r="CFW758" s="10"/>
      <c r="CFX758" s="10"/>
      <c r="CFY758" s="10"/>
      <c r="CFZ758" s="10"/>
      <c r="CGA758" s="10"/>
      <c r="CGB758" s="10"/>
      <c r="CGC758" s="10"/>
      <c r="CGD758" s="10"/>
      <c r="CGE758" s="10"/>
      <c r="CGF758" s="10"/>
      <c r="CGG758" s="10"/>
      <c r="CGH758" s="10"/>
      <c r="CGI758" s="10"/>
      <c r="CGJ758" s="10"/>
      <c r="CGK758" s="10"/>
      <c r="CGL758" s="10"/>
      <c r="CGM758" s="10"/>
      <c r="CGN758" s="10"/>
      <c r="CGO758" s="10"/>
      <c r="CGP758" s="10"/>
      <c r="CGQ758" s="10"/>
      <c r="CGR758" s="10"/>
      <c r="CGS758" s="10"/>
      <c r="CGT758" s="10"/>
      <c r="CGU758" s="10"/>
      <c r="CGV758" s="10"/>
      <c r="CGW758" s="10"/>
      <c r="CGX758" s="10"/>
      <c r="CGY758" s="10"/>
      <c r="CGZ758" s="10"/>
      <c r="CHA758" s="10"/>
      <c r="CHB758" s="10"/>
      <c r="CHC758" s="10"/>
      <c r="CHD758" s="10"/>
      <c r="CHE758" s="10"/>
      <c r="CHF758" s="10"/>
      <c r="CHG758" s="10"/>
      <c r="CHH758" s="10"/>
      <c r="CHI758" s="10"/>
      <c r="CHJ758" s="10"/>
      <c r="CHK758" s="10"/>
      <c r="CHL758" s="10"/>
      <c r="CHM758" s="10"/>
      <c r="CHN758" s="10"/>
      <c r="CHO758" s="10"/>
      <c r="CHP758" s="10"/>
      <c r="CHQ758" s="10"/>
      <c r="CHR758" s="10"/>
      <c r="CHS758" s="10"/>
      <c r="CHT758" s="10"/>
      <c r="CHU758" s="10"/>
      <c r="CHV758" s="10"/>
      <c r="CHW758" s="10"/>
      <c r="CHX758" s="10"/>
      <c r="CHY758" s="10"/>
      <c r="CHZ758" s="10"/>
      <c r="CIA758" s="10"/>
      <c r="CIB758" s="10"/>
      <c r="CIC758" s="10"/>
      <c r="CID758" s="10"/>
      <c r="CIE758" s="10"/>
      <c r="CIF758" s="10"/>
      <c r="CIG758" s="10"/>
      <c r="CIH758" s="10"/>
      <c r="CII758" s="10"/>
      <c r="CIJ758" s="10"/>
      <c r="CIK758" s="10"/>
      <c r="CIL758" s="10"/>
      <c r="CIM758" s="10"/>
      <c r="CIN758" s="10"/>
      <c r="CIO758" s="10"/>
      <c r="CIP758" s="10"/>
      <c r="CIQ758" s="10"/>
      <c r="CIR758" s="10"/>
      <c r="CIS758" s="10"/>
      <c r="CIT758" s="10"/>
      <c r="CIU758" s="10"/>
      <c r="CIV758" s="10"/>
      <c r="CIW758" s="10"/>
      <c r="CIX758" s="10"/>
      <c r="CIY758" s="10"/>
      <c r="CIZ758" s="10"/>
      <c r="CJA758" s="10"/>
      <c r="CJB758" s="10"/>
      <c r="CJC758" s="10"/>
      <c r="CJD758" s="10"/>
      <c r="CJE758" s="10"/>
      <c r="CJF758" s="10"/>
      <c r="CJG758" s="10"/>
      <c r="CJH758" s="10"/>
      <c r="CJI758" s="10"/>
      <c r="CJJ758" s="10"/>
      <c r="CJK758" s="10"/>
      <c r="CJL758" s="10"/>
      <c r="CJM758" s="10"/>
      <c r="CJN758" s="10"/>
      <c r="CJO758" s="10"/>
      <c r="CJP758" s="10"/>
      <c r="CJQ758" s="10"/>
      <c r="CJR758" s="10"/>
      <c r="CJS758" s="10"/>
      <c r="CJT758" s="10"/>
      <c r="CJU758" s="10"/>
      <c r="CJV758" s="10"/>
      <c r="CJW758" s="10"/>
      <c r="CJX758" s="10"/>
      <c r="CJY758" s="10"/>
      <c r="CJZ758" s="10"/>
      <c r="CKA758" s="10"/>
      <c r="CKB758" s="10"/>
      <c r="CKC758" s="10"/>
      <c r="CKD758" s="10"/>
      <c r="CKE758" s="10"/>
      <c r="CKF758" s="10"/>
      <c r="CKG758" s="10"/>
      <c r="CKH758" s="10"/>
      <c r="CKI758" s="10"/>
      <c r="CKJ758" s="10"/>
      <c r="CKK758" s="10"/>
      <c r="CKL758" s="10"/>
      <c r="CKM758" s="10"/>
      <c r="CKN758" s="10"/>
      <c r="CKO758" s="10"/>
      <c r="CKP758" s="10"/>
      <c r="CKQ758" s="10"/>
      <c r="CKR758" s="10"/>
      <c r="CKS758" s="10"/>
      <c r="CKT758" s="10"/>
      <c r="CKU758" s="10"/>
      <c r="CKV758" s="10"/>
      <c r="CKW758" s="10"/>
      <c r="CKX758" s="10"/>
      <c r="CKY758" s="10"/>
      <c r="CKZ758" s="10"/>
      <c r="CLA758" s="10"/>
      <c r="CLB758" s="10"/>
      <c r="CLC758" s="10"/>
      <c r="CLD758" s="10"/>
      <c r="CLE758" s="10"/>
      <c r="CLF758" s="10"/>
      <c r="CLG758" s="10"/>
      <c r="CLH758" s="10"/>
      <c r="CLI758" s="10"/>
      <c r="CLJ758" s="10"/>
      <c r="CLK758" s="10"/>
      <c r="CLL758" s="10"/>
      <c r="CLM758" s="10"/>
      <c r="CLN758" s="10"/>
      <c r="CLO758" s="10"/>
      <c r="CLP758" s="10"/>
      <c r="CLQ758" s="10"/>
      <c r="CLR758" s="10"/>
      <c r="CLS758" s="10"/>
      <c r="CLT758" s="10"/>
      <c r="CLU758" s="10"/>
      <c r="CLV758" s="10"/>
      <c r="CLW758" s="10"/>
      <c r="CLX758" s="10"/>
      <c r="CLY758" s="10"/>
      <c r="CLZ758" s="10"/>
      <c r="CMA758" s="10"/>
      <c r="CMB758" s="10"/>
      <c r="CMC758" s="10"/>
      <c r="CMD758" s="10"/>
      <c r="CME758" s="10"/>
      <c r="CMF758" s="10"/>
      <c r="CMG758" s="10"/>
      <c r="CMH758" s="10"/>
      <c r="CMI758" s="10"/>
      <c r="CMJ758" s="10"/>
      <c r="CMK758" s="10"/>
      <c r="CML758" s="10"/>
      <c r="CMM758" s="10"/>
      <c r="CMN758" s="10"/>
      <c r="CMO758" s="10"/>
      <c r="CMP758" s="10"/>
      <c r="CMQ758" s="10"/>
      <c r="CMR758" s="10"/>
      <c r="CMS758" s="10"/>
      <c r="CMT758" s="10"/>
      <c r="CMU758" s="10"/>
      <c r="CMV758" s="10"/>
      <c r="CMW758" s="10"/>
      <c r="CMX758" s="10"/>
      <c r="CMY758" s="10"/>
      <c r="CMZ758" s="10"/>
      <c r="CNA758" s="10"/>
      <c r="CNB758" s="10"/>
      <c r="CNC758" s="10"/>
      <c r="CND758" s="10"/>
      <c r="CNE758" s="10"/>
      <c r="CNF758" s="10"/>
      <c r="CNG758" s="10"/>
      <c r="CNH758" s="10"/>
      <c r="CNI758" s="10"/>
      <c r="CNJ758" s="10"/>
      <c r="CNK758" s="10"/>
      <c r="CNL758" s="10"/>
      <c r="CNM758" s="10"/>
      <c r="CNN758" s="10"/>
      <c r="CNO758" s="10"/>
      <c r="CNP758" s="10"/>
      <c r="CNQ758" s="10"/>
      <c r="CNR758" s="10"/>
      <c r="CNS758" s="10"/>
      <c r="CNT758" s="10"/>
      <c r="CNU758" s="10"/>
      <c r="CNV758" s="10"/>
      <c r="CNW758" s="10"/>
      <c r="CNX758" s="10"/>
      <c r="CNY758" s="10"/>
      <c r="CNZ758" s="10"/>
      <c r="COA758" s="10"/>
      <c r="COB758" s="10"/>
      <c r="COC758" s="10"/>
      <c r="COD758" s="10"/>
      <c r="COE758" s="10"/>
      <c r="COF758" s="10"/>
      <c r="COG758" s="10"/>
      <c r="COH758" s="10"/>
      <c r="COI758" s="10"/>
      <c r="COJ758" s="10"/>
      <c r="COK758" s="10"/>
      <c r="COL758" s="10"/>
      <c r="COM758" s="10"/>
      <c r="CON758" s="10"/>
      <c r="COO758" s="10"/>
      <c r="COP758" s="10"/>
      <c r="COQ758" s="10"/>
      <c r="COR758" s="10"/>
      <c r="COS758" s="10"/>
      <c r="COT758" s="10"/>
      <c r="COU758" s="10"/>
      <c r="COV758" s="10"/>
      <c r="COW758" s="10"/>
      <c r="COX758" s="10"/>
      <c r="COY758" s="10"/>
      <c r="COZ758" s="10"/>
      <c r="CPA758" s="10"/>
      <c r="CPB758" s="10"/>
      <c r="CPC758" s="10"/>
      <c r="CPD758" s="10"/>
      <c r="CPE758" s="10"/>
      <c r="CPF758" s="10"/>
      <c r="CPG758" s="10"/>
      <c r="CPH758" s="10"/>
      <c r="CPI758" s="10"/>
      <c r="CPJ758" s="10"/>
      <c r="CPK758" s="10"/>
      <c r="CPL758" s="10"/>
      <c r="CPM758" s="10"/>
      <c r="CPN758" s="10"/>
      <c r="CPO758" s="10"/>
      <c r="CPP758" s="10"/>
      <c r="CPQ758" s="10"/>
      <c r="CPR758" s="10"/>
      <c r="CPS758" s="10"/>
      <c r="CPT758" s="10"/>
      <c r="CPU758" s="10"/>
      <c r="CPV758" s="10"/>
      <c r="CPW758" s="10"/>
      <c r="CPX758" s="10"/>
      <c r="CPY758" s="10"/>
      <c r="CPZ758" s="10"/>
      <c r="CQA758" s="10"/>
      <c r="CQB758" s="10"/>
      <c r="CQC758" s="10"/>
      <c r="CQD758" s="10"/>
      <c r="CQE758" s="10"/>
      <c r="CQF758" s="10"/>
      <c r="CQG758" s="10"/>
      <c r="CQH758" s="10"/>
      <c r="CQI758" s="10"/>
      <c r="CQJ758" s="10"/>
      <c r="CQK758" s="10"/>
      <c r="CQL758" s="10"/>
      <c r="CQM758" s="10"/>
      <c r="CQN758" s="10"/>
      <c r="CQO758" s="10"/>
      <c r="CQP758" s="10"/>
      <c r="CQQ758" s="10"/>
      <c r="CQR758" s="10"/>
      <c r="CQS758" s="10"/>
      <c r="CQT758" s="10"/>
      <c r="CQU758" s="10"/>
      <c r="CQV758" s="10"/>
      <c r="CQW758" s="10"/>
      <c r="CQX758" s="10"/>
      <c r="CQY758" s="10"/>
      <c r="CQZ758" s="10"/>
      <c r="CRA758" s="10"/>
      <c r="CRB758" s="10"/>
      <c r="CRC758" s="10"/>
      <c r="CRD758" s="10"/>
      <c r="CRE758" s="10"/>
      <c r="CRF758" s="10"/>
      <c r="CRG758" s="10"/>
      <c r="CRH758" s="10"/>
      <c r="CRI758" s="10"/>
      <c r="CRJ758" s="10"/>
      <c r="CRK758" s="10"/>
      <c r="CRL758" s="10"/>
      <c r="CRM758" s="10"/>
      <c r="CRN758" s="10"/>
      <c r="CRO758" s="10"/>
      <c r="CRP758" s="10"/>
      <c r="CRQ758" s="10"/>
      <c r="CRR758" s="10"/>
      <c r="CRS758" s="10"/>
      <c r="CRT758" s="10"/>
      <c r="CRU758" s="10"/>
      <c r="CRV758" s="10"/>
      <c r="CRW758" s="10"/>
      <c r="CRX758" s="10"/>
      <c r="CRY758" s="10"/>
      <c r="CRZ758" s="10"/>
      <c r="CSA758" s="10"/>
      <c r="CSB758" s="10"/>
      <c r="CSC758" s="10"/>
      <c r="CSD758" s="10"/>
      <c r="CSE758" s="10"/>
      <c r="CSF758" s="10"/>
      <c r="CSG758" s="10"/>
      <c r="CSH758" s="10"/>
      <c r="CSI758" s="10"/>
      <c r="CSJ758" s="10"/>
      <c r="CSK758" s="10"/>
      <c r="CSL758" s="10"/>
      <c r="CSM758" s="10"/>
      <c r="CSN758" s="10"/>
      <c r="CSO758" s="10"/>
      <c r="CSP758" s="10"/>
      <c r="CSQ758" s="10"/>
      <c r="CSR758" s="10"/>
      <c r="CSS758" s="10"/>
      <c r="CST758" s="10"/>
      <c r="CSU758" s="10"/>
      <c r="CSV758" s="10"/>
      <c r="CSW758" s="10"/>
      <c r="CSX758" s="10"/>
      <c r="CSY758" s="10"/>
      <c r="CSZ758" s="10"/>
      <c r="CTA758" s="10"/>
      <c r="CTB758" s="10"/>
      <c r="CTC758" s="10"/>
      <c r="CTD758" s="10"/>
      <c r="CTE758" s="10"/>
      <c r="CTF758" s="10"/>
      <c r="CTG758" s="10"/>
      <c r="CTH758" s="10"/>
      <c r="CTI758" s="10"/>
      <c r="CTJ758" s="10"/>
      <c r="CTK758" s="10"/>
      <c r="CTL758" s="10"/>
      <c r="CTM758" s="10"/>
      <c r="CTN758" s="10"/>
      <c r="CTO758" s="10"/>
      <c r="CTP758" s="10"/>
      <c r="CTQ758" s="10"/>
      <c r="CTR758" s="10"/>
      <c r="CTS758" s="10"/>
      <c r="CTT758" s="10"/>
      <c r="CTU758" s="10"/>
      <c r="CTV758" s="10"/>
      <c r="CTW758" s="10"/>
      <c r="CTX758" s="10"/>
      <c r="CTY758" s="10"/>
      <c r="CTZ758" s="10"/>
      <c r="CUA758" s="10"/>
      <c r="CUB758" s="10"/>
      <c r="CUC758" s="10"/>
      <c r="CUD758" s="10"/>
      <c r="CUE758" s="10"/>
      <c r="CUF758" s="10"/>
      <c r="CUG758" s="10"/>
      <c r="CUH758" s="10"/>
      <c r="CUI758" s="10"/>
      <c r="CUJ758" s="10"/>
      <c r="CUK758" s="10"/>
      <c r="CUL758" s="10"/>
      <c r="CUM758" s="10"/>
      <c r="CUN758" s="10"/>
      <c r="CUO758" s="10"/>
      <c r="CUP758" s="10"/>
      <c r="CUQ758" s="10"/>
      <c r="CUR758" s="10"/>
      <c r="CUS758" s="10"/>
      <c r="CUT758" s="10"/>
      <c r="CUU758" s="10"/>
      <c r="CUV758" s="10"/>
      <c r="CUW758" s="10"/>
      <c r="CUX758" s="10"/>
      <c r="CUY758" s="10"/>
      <c r="CUZ758" s="10"/>
      <c r="CVA758" s="10"/>
      <c r="CVB758" s="10"/>
      <c r="CVC758" s="10"/>
      <c r="CVD758" s="10"/>
      <c r="CVE758" s="10"/>
      <c r="CVF758" s="10"/>
      <c r="CVG758" s="10"/>
      <c r="CVH758" s="10"/>
      <c r="CVI758" s="10"/>
      <c r="CVJ758" s="10"/>
      <c r="CVK758" s="10"/>
      <c r="CVL758" s="10"/>
      <c r="CVM758" s="10"/>
      <c r="CVN758" s="10"/>
      <c r="CVO758" s="10"/>
      <c r="CVP758" s="10"/>
      <c r="CVQ758" s="10"/>
      <c r="CVR758" s="10"/>
      <c r="CVS758" s="10"/>
      <c r="CVT758" s="10"/>
      <c r="CVU758" s="10"/>
      <c r="CVV758" s="10"/>
      <c r="CVW758" s="10"/>
      <c r="CVX758" s="10"/>
      <c r="CVY758" s="10"/>
      <c r="CVZ758" s="10"/>
      <c r="CWA758" s="10"/>
      <c r="CWB758" s="10"/>
      <c r="CWC758" s="10"/>
      <c r="CWD758" s="10"/>
      <c r="CWE758" s="10"/>
      <c r="CWF758" s="10"/>
      <c r="CWG758" s="10"/>
      <c r="CWH758" s="10"/>
      <c r="CWI758" s="10"/>
      <c r="CWJ758" s="10"/>
      <c r="CWK758" s="10"/>
      <c r="CWL758" s="10"/>
      <c r="CWM758" s="10"/>
      <c r="CWN758" s="10"/>
      <c r="CWO758" s="10"/>
      <c r="CWP758" s="10"/>
      <c r="CWQ758" s="10"/>
      <c r="CWR758" s="10"/>
      <c r="CWS758" s="10"/>
      <c r="CWT758" s="10"/>
      <c r="CWU758" s="10"/>
      <c r="CWV758" s="10"/>
      <c r="CWW758" s="10"/>
      <c r="CWX758" s="10"/>
      <c r="CWY758" s="10"/>
      <c r="CWZ758" s="10"/>
      <c r="CXA758" s="10"/>
      <c r="CXB758" s="10"/>
      <c r="CXC758" s="10"/>
      <c r="CXD758" s="10"/>
      <c r="CXE758" s="10"/>
      <c r="CXF758" s="10"/>
      <c r="CXG758" s="10"/>
      <c r="CXH758" s="10"/>
      <c r="CXI758" s="10"/>
      <c r="CXJ758" s="10"/>
      <c r="CXK758" s="10"/>
      <c r="CXL758" s="10"/>
      <c r="CXM758" s="10"/>
      <c r="CXN758" s="10"/>
      <c r="CXO758" s="10"/>
      <c r="CXP758" s="10"/>
      <c r="CXQ758" s="10"/>
      <c r="CXR758" s="10"/>
      <c r="CXS758" s="10"/>
      <c r="CXT758" s="10"/>
      <c r="CXU758" s="10"/>
      <c r="CXV758" s="10"/>
      <c r="CXW758" s="10"/>
      <c r="CXX758" s="10"/>
      <c r="CXY758" s="10"/>
      <c r="CXZ758" s="10"/>
      <c r="CYA758" s="10"/>
      <c r="CYB758" s="10"/>
      <c r="CYC758" s="10"/>
      <c r="CYD758" s="10"/>
      <c r="CYE758" s="10"/>
      <c r="CYF758" s="10"/>
      <c r="CYG758" s="10"/>
      <c r="CYH758" s="10"/>
      <c r="CYI758" s="10"/>
      <c r="CYJ758" s="10"/>
      <c r="CYK758" s="10"/>
      <c r="CYL758" s="10"/>
      <c r="CYM758" s="10"/>
      <c r="CYN758" s="10"/>
      <c r="CYO758" s="10"/>
      <c r="CYP758" s="10"/>
      <c r="CYQ758" s="10"/>
      <c r="CYR758" s="10"/>
      <c r="CYS758" s="10"/>
      <c r="CYT758" s="10"/>
      <c r="CYU758" s="10"/>
      <c r="CYV758" s="10"/>
      <c r="CYW758" s="10"/>
      <c r="CYX758" s="10"/>
      <c r="CYY758" s="10"/>
      <c r="CYZ758" s="10"/>
      <c r="CZA758" s="10"/>
      <c r="CZB758" s="10"/>
      <c r="CZC758" s="10"/>
      <c r="CZD758" s="10"/>
      <c r="CZE758" s="10"/>
      <c r="CZF758" s="10"/>
      <c r="CZG758" s="10"/>
      <c r="CZH758" s="10"/>
      <c r="CZI758" s="10"/>
      <c r="CZJ758" s="10"/>
      <c r="CZK758" s="10"/>
      <c r="CZL758" s="10"/>
      <c r="CZM758" s="10"/>
      <c r="CZN758" s="10"/>
      <c r="CZO758" s="10"/>
      <c r="CZP758" s="10"/>
      <c r="CZQ758" s="10"/>
      <c r="CZR758" s="10"/>
      <c r="CZS758" s="10"/>
      <c r="CZT758" s="10"/>
      <c r="CZU758" s="10"/>
      <c r="CZV758" s="10"/>
      <c r="CZW758" s="10"/>
      <c r="CZX758" s="10"/>
      <c r="CZY758" s="10"/>
      <c r="CZZ758" s="10"/>
      <c r="DAA758" s="10"/>
      <c r="DAB758" s="10"/>
      <c r="DAC758" s="10"/>
      <c r="DAD758" s="10"/>
      <c r="DAE758" s="10"/>
      <c r="DAF758" s="10"/>
      <c r="DAG758" s="10"/>
      <c r="DAH758" s="10"/>
      <c r="DAI758" s="10"/>
      <c r="DAJ758" s="10"/>
      <c r="DAK758" s="10"/>
      <c r="DAL758" s="10"/>
      <c r="DAM758" s="10"/>
      <c r="DAN758" s="10"/>
      <c r="DAO758" s="10"/>
      <c r="DAP758" s="10"/>
      <c r="DAQ758" s="10"/>
      <c r="DAR758" s="10"/>
      <c r="DAS758" s="10"/>
      <c r="DAT758" s="10"/>
      <c r="DAU758" s="10"/>
      <c r="DAV758" s="10"/>
      <c r="DAW758" s="10"/>
      <c r="DAX758" s="10"/>
      <c r="DAY758" s="10"/>
      <c r="DAZ758" s="10"/>
      <c r="DBA758" s="10"/>
      <c r="DBB758" s="10"/>
      <c r="DBC758" s="10"/>
      <c r="DBD758" s="10"/>
      <c r="DBE758" s="10"/>
      <c r="DBF758" s="10"/>
      <c r="DBG758" s="10"/>
      <c r="DBH758" s="10"/>
      <c r="DBI758" s="10"/>
      <c r="DBJ758" s="10"/>
      <c r="DBK758" s="10"/>
      <c r="DBL758" s="10"/>
      <c r="DBM758" s="10"/>
      <c r="DBN758" s="10"/>
      <c r="DBO758" s="10"/>
      <c r="DBP758" s="10"/>
      <c r="DBQ758" s="10"/>
      <c r="DBR758" s="10"/>
      <c r="DBS758" s="10"/>
      <c r="DBT758" s="10"/>
      <c r="DBU758" s="10"/>
      <c r="DBV758" s="10"/>
      <c r="DBW758" s="10"/>
      <c r="DBX758" s="10"/>
      <c r="DBY758" s="10"/>
      <c r="DBZ758" s="10"/>
      <c r="DCA758" s="10"/>
      <c r="DCB758" s="10"/>
      <c r="DCC758" s="10"/>
      <c r="DCD758" s="10"/>
      <c r="DCE758" s="10"/>
      <c r="DCF758" s="10"/>
      <c r="DCG758" s="10"/>
      <c r="DCH758" s="10"/>
      <c r="DCI758" s="10"/>
      <c r="DCJ758" s="10"/>
      <c r="DCK758" s="10"/>
      <c r="DCL758" s="10"/>
      <c r="DCM758" s="10"/>
      <c r="DCN758" s="10"/>
      <c r="DCO758" s="10"/>
      <c r="DCP758" s="10"/>
      <c r="DCQ758" s="10"/>
      <c r="DCR758" s="10"/>
      <c r="DCS758" s="10"/>
      <c r="DCT758" s="10"/>
      <c r="DCU758" s="10"/>
      <c r="DCV758" s="10"/>
      <c r="DCW758" s="10"/>
      <c r="DCX758" s="10"/>
      <c r="DCY758" s="10"/>
      <c r="DCZ758" s="10"/>
      <c r="DDA758" s="10"/>
      <c r="DDB758" s="10"/>
      <c r="DDC758" s="10"/>
      <c r="DDD758" s="10"/>
      <c r="DDE758" s="10"/>
      <c r="DDF758" s="10"/>
      <c r="DDG758" s="10"/>
      <c r="DDH758" s="10"/>
      <c r="DDI758" s="10"/>
      <c r="DDJ758" s="10"/>
      <c r="DDK758" s="10"/>
      <c r="DDL758" s="10"/>
      <c r="DDM758" s="10"/>
      <c r="DDN758" s="10"/>
      <c r="DDO758" s="10"/>
      <c r="DDP758" s="10"/>
      <c r="DDQ758" s="10"/>
      <c r="DDR758" s="10"/>
      <c r="DDS758" s="10"/>
      <c r="DDT758" s="10"/>
      <c r="DDU758" s="10"/>
      <c r="DDV758" s="10"/>
      <c r="DDW758" s="10"/>
      <c r="DDX758" s="10"/>
      <c r="DDY758" s="10"/>
      <c r="DDZ758" s="10"/>
      <c r="DEA758" s="10"/>
      <c r="DEB758" s="10"/>
      <c r="DEC758" s="10"/>
      <c r="DED758" s="10"/>
      <c r="DEE758" s="10"/>
      <c r="DEF758" s="10"/>
      <c r="DEG758" s="10"/>
      <c r="DEH758" s="10"/>
      <c r="DEI758" s="10"/>
      <c r="DEJ758" s="10"/>
      <c r="DEK758" s="10"/>
      <c r="DEL758" s="10"/>
      <c r="DEM758" s="10"/>
      <c r="DEN758" s="10"/>
      <c r="DEO758" s="10"/>
      <c r="DEP758" s="10"/>
      <c r="DEQ758" s="10"/>
      <c r="DER758" s="10"/>
      <c r="DES758" s="10"/>
      <c r="DET758" s="10"/>
      <c r="DEU758" s="10"/>
      <c r="DEV758" s="10"/>
      <c r="DEW758" s="10"/>
      <c r="DEX758" s="10"/>
      <c r="DEY758" s="10"/>
      <c r="DEZ758" s="10"/>
      <c r="DFA758" s="10"/>
      <c r="DFB758" s="10"/>
      <c r="DFC758" s="10"/>
      <c r="DFD758" s="10"/>
      <c r="DFE758" s="10"/>
      <c r="DFF758" s="10"/>
      <c r="DFG758" s="10"/>
      <c r="DFH758" s="10"/>
      <c r="DFI758" s="10"/>
      <c r="DFJ758" s="10"/>
      <c r="DFK758" s="10"/>
      <c r="DFL758" s="10"/>
      <c r="DFM758" s="10"/>
      <c r="DFN758" s="10"/>
      <c r="DFO758" s="10"/>
      <c r="DFP758" s="10"/>
      <c r="DFQ758" s="10"/>
      <c r="DFR758" s="10"/>
      <c r="DFS758" s="10"/>
      <c r="DFT758" s="10"/>
      <c r="DFU758" s="10"/>
      <c r="DFV758" s="10"/>
      <c r="DFW758" s="10"/>
      <c r="DFX758" s="10"/>
      <c r="DFY758" s="10"/>
      <c r="DFZ758" s="10"/>
      <c r="DGA758" s="10"/>
      <c r="DGB758" s="10"/>
      <c r="DGC758" s="10"/>
      <c r="DGD758" s="10"/>
      <c r="DGE758" s="10"/>
      <c r="DGF758" s="10"/>
      <c r="DGG758" s="10"/>
      <c r="DGH758" s="10"/>
      <c r="DGI758" s="10"/>
      <c r="DGJ758" s="10"/>
      <c r="DGK758" s="10"/>
      <c r="DGL758" s="10"/>
      <c r="DGM758" s="10"/>
      <c r="DGN758" s="10"/>
      <c r="DGO758" s="10"/>
      <c r="DGP758" s="10"/>
      <c r="DGQ758" s="10"/>
      <c r="DGR758" s="10"/>
      <c r="DGS758" s="10"/>
      <c r="DGT758" s="10"/>
      <c r="DGU758" s="10"/>
      <c r="DGV758" s="10"/>
      <c r="DGW758" s="10"/>
      <c r="DGX758" s="10"/>
      <c r="DGY758" s="10"/>
      <c r="DGZ758" s="10"/>
      <c r="DHA758" s="10"/>
      <c r="DHB758" s="10"/>
      <c r="DHC758" s="10"/>
      <c r="DHD758" s="10"/>
      <c r="DHE758" s="10"/>
      <c r="DHF758" s="10"/>
      <c r="DHG758" s="10"/>
      <c r="DHH758" s="10"/>
      <c r="DHI758" s="10"/>
      <c r="DHJ758" s="10"/>
      <c r="DHK758" s="10"/>
      <c r="DHL758" s="10"/>
      <c r="DHM758" s="10"/>
      <c r="DHN758" s="10"/>
      <c r="DHO758" s="10"/>
      <c r="DHP758" s="10"/>
      <c r="DHQ758" s="10"/>
      <c r="DHR758" s="10"/>
      <c r="DHS758" s="10"/>
      <c r="DHT758" s="10"/>
      <c r="DHU758" s="10"/>
      <c r="DHV758" s="10"/>
      <c r="DHW758" s="10"/>
      <c r="DHX758" s="10"/>
      <c r="DHY758" s="10"/>
      <c r="DHZ758" s="10"/>
      <c r="DIA758" s="10"/>
      <c r="DIB758" s="10"/>
      <c r="DIC758" s="10"/>
      <c r="DID758" s="10"/>
      <c r="DIE758" s="10"/>
      <c r="DIF758" s="10"/>
      <c r="DIG758" s="10"/>
      <c r="DIH758" s="10"/>
      <c r="DII758" s="10"/>
      <c r="DIJ758" s="10"/>
      <c r="DIK758" s="10"/>
      <c r="DIL758" s="10"/>
      <c r="DIM758" s="10"/>
      <c r="DIN758" s="10"/>
      <c r="DIO758" s="10"/>
      <c r="DIP758" s="10"/>
      <c r="DIQ758" s="10"/>
      <c r="DIR758" s="10"/>
      <c r="DIS758" s="10"/>
      <c r="DIT758" s="10"/>
      <c r="DIU758" s="10"/>
      <c r="DIV758" s="10"/>
      <c r="DIW758" s="10"/>
      <c r="DIX758" s="10"/>
      <c r="DIY758" s="10"/>
      <c r="DIZ758" s="10"/>
      <c r="DJA758" s="10"/>
      <c r="DJB758" s="10"/>
      <c r="DJC758" s="10"/>
      <c r="DJD758" s="10"/>
      <c r="DJE758" s="10"/>
      <c r="DJF758" s="10"/>
      <c r="DJG758" s="10"/>
      <c r="DJH758" s="10"/>
      <c r="DJI758" s="10"/>
      <c r="DJJ758" s="10"/>
      <c r="DJK758" s="10"/>
      <c r="DJL758" s="10"/>
      <c r="DJM758" s="10"/>
      <c r="DJN758" s="10"/>
      <c r="DJO758" s="10"/>
      <c r="DJP758" s="10"/>
      <c r="DJQ758" s="10"/>
      <c r="DJR758" s="10"/>
      <c r="DJS758" s="10"/>
      <c r="DJT758" s="10"/>
      <c r="DJU758" s="10"/>
      <c r="DJV758" s="10"/>
      <c r="DJW758" s="10"/>
      <c r="DJX758" s="10"/>
      <c r="DJY758" s="10"/>
      <c r="DJZ758" s="10"/>
      <c r="DKA758" s="10"/>
      <c r="DKB758" s="10"/>
      <c r="DKC758" s="10"/>
      <c r="DKD758" s="10"/>
      <c r="DKE758" s="10"/>
      <c r="DKF758" s="10"/>
      <c r="DKG758" s="10"/>
      <c r="DKH758" s="10"/>
      <c r="DKI758" s="10"/>
      <c r="DKJ758" s="10"/>
      <c r="DKK758" s="10"/>
      <c r="DKL758" s="10"/>
      <c r="DKM758" s="10"/>
      <c r="DKN758" s="10"/>
      <c r="DKO758" s="10"/>
      <c r="DKP758" s="10"/>
      <c r="DKQ758" s="10"/>
      <c r="DKR758" s="10"/>
      <c r="DKS758" s="10"/>
      <c r="DKT758" s="10"/>
      <c r="DKU758" s="10"/>
      <c r="DKV758" s="10"/>
      <c r="DKW758" s="10"/>
      <c r="DKX758" s="10"/>
      <c r="DKY758" s="10"/>
      <c r="DKZ758" s="10"/>
      <c r="DLA758" s="10"/>
      <c r="DLB758" s="10"/>
      <c r="DLC758" s="10"/>
      <c r="DLD758" s="10"/>
      <c r="DLE758" s="10"/>
      <c r="DLF758" s="10"/>
      <c r="DLG758" s="10"/>
      <c r="DLH758" s="10"/>
      <c r="DLI758" s="10"/>
      <c r="DLJ758" s="10"/>
      <c r="DLK758" s="10"/>
      <c r="DLL758" s="10"/>
      <c r="DLM758" s="10"/>
      <c r="DLN758" s="10"/>
      <c r="DLO758" s="10"/>
      <c r="DLP758" s="10"/>
      <c r="DLQ758" s="10"/>
      <c r="DLR758" s="10"/>
      <c r="DLS758" s="10"/>
      <c r="DLT758" s="10"/>
      <c r="DLU758" s="10"/>
      <c r="DLV758" s="10"/>
      <c r="DLW758" s="10"/>
      <c r="DLX758" s="10"/>
      <c r="DLY758" s="10"/>
      <c r="DLZ758" s="10"/>
      <c r="DMA758" s="10"/>
      <c r="DMB758" s="10"/>
      <c r="DMC758" s="10"/>
      <c r="DMD758" s="10"/>
      <c r="DME758" s="10"/>
      <c r="DMF758" s="10"/>
      <c r="DMG758" s="10"/>
      <c r="DMH758" s="10"/>
      <c r="DMI758" s="10"/>
      <c r="DMJ758" s="10"/>
      <c r="DMK758" s="10"/>
      <c r="DML758" s="10"/>
      <c r="DMM758" s="10"/>
      <c r="DMN758" s="10"/>
      <c r="DMO758" s="10"/>
      <c r="DMP758" s="10"/>
      <c r="DMQ758" s="10"/>
      <c r="DMR758" s="10"/>
      <c r="DMS758" s="10"/>
      <c r="DMT758" s="10"/>
      <c r="DMU758" s="10"/>
      <c r="DMV758" s="10"/>
      <c r="DMW758" s="10"/>
      <c r="DMX758" s="10"/>
      <c r="DMY758" s="10"/>
      <c r="DMZ758" s="10"/>
      <c r="DNA758" s="10"/>
      <c r="DNB758" s="10"/>
      <c r="DNC758" s="10"/>
      <c r="DND758" s="10"/>
      <c r="DNE758" s="10"/>
      <c r="DNF758" s="10"/>
      <c r="DNG758" s="10"/>
      <c r="DNH758" s="10"/>
      <c r="DNI758" s="10"/>
      <c r="DNJ758" s="10"/>
      <c r="DNK758" s="10"/>
      <c r="DNL758" s="10"/>
      <c r="DNM758" s="10"/>
      <c r="DNN758" s="10"/>
      <c r="DNO758" s="10"/>
      <c r="DNP758" s="10"/>
      <c r="DNQ758" s="10"/>
      <c r="DNR758" s="10"/>
      <c r="DNS758" s="10"/>
      <c r="DNT758" s="10"/>
      <c r="DNU758" s="10"/>
      <c r="DNV758" s="10"/>
      <c r="DNW758" s="10"/>
      <c r="DNX758" s="10"/>
      <c r="DNY758" s="10"/>
      <c r="DNZ758" s="10"/>
      <c r="DOA758" s="10"/>
      <c r="DOB758" s="10"/>
      <c r="DOC758" s="10"/>
      <c r="DOD758" s="10"/>
      <c r="DOE758" s="10"/>
      <c r="DOF758" s="10"/>
      <c r="DOG758" s="10"/>
      <c r="DOH758" s="10"/>
      <c r="DOI758" s="10"/>
      <c r="DOJ758" s="10"/>
      <c r="DOK758" s="10"/>
      <c r="DOL758" s="10"/>
      <c r="DOM758" s="10"/>
      <c r="DON758" s="10"/>
      <c r="DOO758" s="10"/>
      <c r="DOP758" s="10"/>
      <c r="DOQ758" s="10"/>
      <c r="DOR758" s="10"/>
      <c r="DOS758" s="10"/>
      <c r="DOT758" s="10"/>
      <c r="DOU758" s="10"/>
      <c r="DOV758" s="10"/>
      <c r="DOW758" s="10"/>
      <c r="DOX758" s="10"/>
      <c r="DOY758" s="10"/>
      <c r="DOZ758" s="10"/>
      <c r="DPA758" s="10"/>
      <c r="DPB758" s="10"/>
      <c r="DPC758" s="10"/>
      <c r="DPD758" s="10"/>
      <c r="DPE758" s="10"/>
      <c r="DPF758" s="10"/>
      <c r="DPG758" s="10"/>
      <c r="DPH758" s="10"/>
      <c r="DPI758" s="10"/>
      <c r="DPJ758" s="10"/>
      <c r="DPK758" s="10"/>
      <c r="DPL758" s="10"/>
      <c r="DPM758" s="10"/>
      <c r="DPN758" s="10"/>
      <c r="DPO758" s="10"/>
      <c r="DPP758" s="10"/>
      <c r="DPQ758" s="10"/>
      <c r="DPR758" s="10"/>
      <c r="DPS758" s="10"/>
      <c r="DPT758" s="10"/>
      <c r="DPU758" s="10"/>
      <c r="DPV758" s="10"/>
      <c r="DPW758" s="10"/>
      <c r="DPX758" s="10"/>
      <c r="DPY758" s="10"/>
      <c r="DPZ758" s="10"/>
      <c r="DQA758" s="10"/>
      <c r="DQB758" s="10"/>
      <c r="DQC758" s="10"/>
      <c r="DQD758" s="10"/>
      <c r="DQE758" s="10"/>
      <c r="DQF758" s="10"/>
      <c r="DQG758" s="10"/>
      <c r="DQH758" s="10"/>
      <c r="DQI758" s="10"/>
      <c r="DQJ758" s="10"/>
      <c r="DQK758" s="10"/>
      <c r="DQL758" s="10"/>
      <c r="DQM758" s="10"/>
      <c r="DQN758" s="10"/>
      <c r="DQO758" s="10"/>
      <c r="DQP758" s="10"/>
      <c r="DQQ758" s="10"/>
      <c r="DQR758" s="10"/>
      <c r="DQS758" s="10"/>
      <c r="DQT758" s="10"/>
      <c r="DQU758" s="10"/>
      <c r="DQV758" s="10"/>
      <c r="DQW758" s="10"/>
      <c r="DQX758" s="10"/>
      <c r="DQY758" s="10"/>
      <c r="DQZ758" s="10"/>
      <c r="DRA758" s="10"/>
      <c r="DRB758" s="10"/>
      <c r="DRC758" s="10"/>
      <c r="DRD758" s="10"/>
      <c r="DRE758" s="10"/>
      <c r="DRF758" s="10"/>
      <c r="DRG758" s="10"/>
      <c r="DRH758" s="10"/>
      <c r="DRI758" s="10"/>
      <c r="DRJ758" s="10"/>
      <c r="DRK758" s="10"/>
      <c r="DRL758" s="10"/>
      <c r="DRM758" s="10"/>
      <c r="DRN758" s="10"/>
      <c r="DRO758" s="10"/>
      <c r="DRP758" s="10"/>
      <c r="DRQ758" s="10"/>
      <c r="DRR758" s="10"/>
      <c r="DRS758" s="10"/>
      <c r="DRT758" s="10"/>
      <c r="DRU758" s="10"/>
      <c r="DRV758" s="10"/>
      <c r="DRW758" s="10"/>
      <c r="DRX758" s="10"/>
      <c r="DRY758" s="10"/>
      <c r="DRZ758" s="10"/>
      <c r="DSA758" s="10"/>
      <c r="DSB758" s="10"/>
      <c r="DSC758" s="10"/>
      <c r="DSD758" s="10"/>
      <c r="DSE758" s="10"/>
      <c r="DSF758" s="10"/>
      <c r="DSG758" s="10"/>
      <c r="DSH758" s="10"/>
      <c r="DSI758" s="10"/>
      <c r="DSJ758" s="10"/>
      <c r="DSK758" s="10"/>
      <c r="DSL758" s="10"/>
      <c r="DSM758" s="10"/>
      <c r="DSN758" s="10"/>
      <c r="DSO758" s="10"/>
      <c r="DSP758" s="10"/>
      <c r="DSQ758" s="10"/>
      <c r="DSR758" s="10"/>
      <c r="DSS758" s="10"/>
      <c r="DST758" s="10"/>
      <c r="DSU758" s="10"/>
      <c r="DSV758" s="10"/>
      <c r="DSW758" s="10"/>
      <c r="DSX758" s="10"/>
      <c r="DSY758" s="10"/>
      <c r="DSZ758" s="10"/>
      <c r="DTA758" s="10"/>
      <c r="DTB758" s="10"/>
      <c r="DTC758" s="10"/>
      <c r="DTD758" s="10"/>
      <c r="DTE758" s="10"/>
      <c r="DTF758" s="10"/>
      <c r="DTG758" s="10"/>
      <c r="DTH758" s="10"/>
      <c r="DTI758" s="10"/>
      <c r="DTJ758" s="10"/>
      <c r="DTK758" s="10"/>
      <c r="DTL758" s="10"/>
      <c r="DTM758" s="10"/>
      <c r="DTN758" s="10"/>
      <c r="DTO758" s="10"/>
      <c r="DTP758" s="10"/>
      <c r="DTQ758" s="10"/>
      <c r="DTR758" s="10"/>
      <c r="DTS758" s="10"/>
      <c r="DTT758" s="10"/>
      <c r="DTU758" s="10"/>
      <c r="DTV758" s="10"/>
      <c r="DTW758" s="10"/>
      <c r="DTX758" s="10"/>
      <c r="DTY758" s="10"/>
      <c r="DTZ758" s="10"/>
      <c r="DUA758" s="10"/>
      <c r="DUB758" s="10"/>
      <c r="DUC758" s="10"/>
      <c r="DUD758" s="10"/>
      <c r="DUE758" s="10"/>
      <c r="DUF758" s="10"/>
      <c r="DUG758" s="10"/>
      <c r="DUH758" s="10"/>
      <c r="DUI758" s="10"/>
      <c r="DUJ758" s="10"/>
      <c r="DUK758" s="10"/>
      <c r="DUL758" s="10"/>
      <c r="DUM758" s="10"/>
      <c r="DUN758" s="10"/>
      <c r="DUO758" s="10"/>
      <c r="DUP758" s="10"/>
      <c r="DUQ758" s="10"/>
      <c r="DUR758" s="10"/>
      <c r="DUS758" s="10"/>
      <c r="DUT758" s="10"/>
      <c r="DUU758" s="10"/>
      <c r="DUV758" s="10"/>
      <c r="DUW758" s="10"/>
      <c r="DUX758" s="10"/>
      <c r="DUY758" s="10"/>
      <c r="DUZ758" s="10"/>
      <c r="DVA758" s="10"/>
      <c r="DVB758" s="10"/>
      <c r="DVC758" s="10"/>
      <c r="DVD758" s="10"/>
      <c r="DVE758" s="10"/>
      <c r="DVF758" s="10"/>
      <c r="DVG758" s="10"/>
      <c r="DVH758" s="10"/>
      <c r="DVI758" s="10"/>
      <c r="DVJ758" s="10"/>
      <c r="DVK758" s="10"/>
      <c r="DVL758" s="10"/>
      <c r="DVM758" s="10"/>
      <c r="DVN758" s="10"/>
      <c r="DVO758" s="10"/>
      <c r="DVP758" s="10"/>
      <c r="DVQ758" s="10"/>
      <c r="DVR758" s="10"/>
      <c r="DVS758" s="10"/>
      <c r="DVT758" s="10"/>
      <c r="DVU758" s="10"/>
      <c r="DVV758" s="10"/>
      <c r="DVW758" s="10"/>
      <c r="DVX758" s="10"/>
      <c r="DVY758" s="10"/>
      <c r="DVZ758" s="10"/>
      <c r="DWA758" s="10"/>
      <c r="DWB758" s="10"/>
      <c r="DWC758" s="10"/>
      <c r="DWD758" s="10"/>
      <c r="DWE758" s="10"/>
      <c r="DWF758" s="10"/>
      <c r="DWG758" s="10"/>
      <c r="DWH758" s="10"/>
      <c r="DWI758" s="10"/>
      <c r="DWJ758" s="10"/>
      <c r="DWK758" s="10"/>
      <c r="DWL758" s="10"/>
      <c r="DWM758" s="10"/>
      <c r="DWN758" s="10"/>
      <c r="DWO758" s="10"/>
      <c r="DWP758" s="10"/>
      <c r="DWQ758" s="10"/>
      <c r="DWR758" s="10"/>
      <c r="DWS758" s="10"/>
      <c r="DWT758" s="10"/>
      <c r="DWU758" s="10"/>
      <c r="DWV758" s="10"/>
      <c r="DWW758" s="10"/>
      <c r="DWX758" s="10"/>
      <c r="DWY758" s="10"/>
      <c r="DWZ758" s="10"/>
      <c r="DXA758" s="10"/>
      <c r="DXB758" s="10"/>
      <c r="DXC758" s="10"/>
      <c r="DXD758" s="10"/>
      <c r="DXE758" s="10"/>
      <c r="DXF758" s="10"/>
      <c r="DXG758" s="10"/>
      <c r="DXH758" s="10"/>
      <c r="DXI758" s="10"/>
      <c r="DXJ758" s="10"/>
      <c r="DXK758" s="10"/>
      <c r="DXL758" s="10"/>
      <c r="DXM758" s="10"/>
      <c r="DXN758" s="10"/>
      <c r="DXO758" s="10"/>
      <c r="DXP758" s="10"/>
      <c r="DXQ758" s="10"/>
      <c r="DXR758" s="10"/>
      <c r="DXS758" s="10"/>
      <c r="DXT758" s="10"/>
      <c r="DXU758" s="10"/>
      <c r="DXV758" s="10"/>
      <c r="DXW758" s="10"/>
      <c r="DXX758" s="10"/>
      <c r="DXY758" s="10"/>
      <c r="DXZ758" s="10"/>
      <c r="DYA758" s="10"/>
      <c r="DYB758" s="10"/>
      <c r="DYC758" s="10"/>
      <c r="DYD758" s="10"/>
      <c r="DYE758" s="10"/>
      <c r="DYF758" s="10"/>
      <c r="DYG758" s="10"/>
      <c r="DYH758" s="10"/>
      <c r="DYI758" s="10"/>
      <c r="DYJ758" s="10"/>
      <c r="DYK758" s="10"/>
      <c r="DYL758" s="10"/>
      <c r="DYM758" s="10"/>
      <c r="DYN758" s="10"/>
      <c r="DYO758" s="10"/>
      <c r="DYP758" s="10"/>
      <c r="DYQ758" s="10"/>
      <c r="DYR758" s="10"/>
      <c r="DYS758" s="10"/>
      <c r="DYT758" s="10"/>
      <c r="DYU758" s="10"/>
      <c r="DYV758" s="10"/>
      <c r="DYW758" s="10"/>
      <c r="DYX758" s="10"/>
      <c r="DYY758" s="10"/>
      <c r="DYZ758" s="10"/>
      <c r="DZA758" s="10"/>
      <c r="DZB758" s="10"/>
      <c r="DZC758" s="10"/>
      <c r="DZD758" s="10"/>
      <c r="DZE758" s="10"/>
      <c r="DZF758" s="10"/>
      <c r="DZG758" s="10"/>
      <c r="DZH758" s="10"/>
      <c r="DZI758" s="10"/>
      <c r="DZJ758" s="10"/>
      <c r="DZK758" s="10"/>
      <c r="DZL758" s="10"/>
      <c r="DZM758" s="10"/>
      <c r="DZN758" s="10"/>
      <c r="DZO758" s="10"/>
      <c r="DZP758" s="10"/>
      <c r="DZQ758" s="10"/>
      <c r="DZR758" s="10"/>
      <c r="DZS758" s="10"/>
      <c r="DZT758" s="10"/>
      <c r="DZU758" s="10"/>
      <c r="DZV758" s="10"/>
      <c r="DZW758" s="10"/>
      <c r="DZX758" s="10"/>
      <c r="DZY758" s="10"/>
      <c r="DZZ758" s="10"/>
      <c r="EAA758" s="10"/>
      <c r="EAB758" s="10"/>
      <c r="EAC758" s="10"/>
      <c r="EAD758" s="10"/>
      <c r="EAE758" s="10"/>
      <c r="EAF758" s="10"/>
      <c r="EAG758" s="10"/>
      <c r="EAH758" s="10"/>
      <c r="EAI758" s="10"/>
      <c r="EAJ758" s="10"/>
      <c r="EAK758" s="10"/>
      <c r="EAL758" s="10"/>
      <c r="EAM758" s="10"/>
      <c r="EAN758" s="10"/>
      <c r="EAO758" s="10"/>
      <c r="EAP758" s="10"/>
      <c r="EAQ758" s="10"/>
      <c r="EAR758" s="10"/>
      <c r="EAS758" s="10"/>
      <c r="EAT758" s="10"/>
      <c r="EAU758" s="10"/>
      <c r="EAV758" s="10"/>
      <c r="EAW758" s="10"/>
      <c r="EAX758" s="10"/>
      <c r="EAY758" s="10"/>
      <c r="EAZ758" s="10"/>
      <c r="EBA758" s="10"/>
      <c r="EBB758" s="10"/>
      <c r="EBC758" s="10"/>
      <c r="EBD758" s="10"/>
      <c r="EBE758" s="10"/>
      <c r="EBF758" s="10"/>
      <c r="EBG758" s="10"/>
      <c r="EBH758" s="10"/>
      <c r="EBI758" s="10"/>
      <c r="EBJ758" s="10"/>
      <c r="EBK758" s="10"/>
      <c r="EBL758" s="10"/>
      <c r="EBM758" s="10"/>
      <c r="EBN758" s="10"/>
      <c r="EBO758" s="10"/>
      <c r="EBP758" s="10"/>
      <c r="EBQ758" s="10"/>
      <c r="EBR758" s="10"/>
      <c r="EBS758" s="10"/>
      <c r="EBT758" s="10"/>
      <c r="EBU758" s="10"/>
      <c r="EBV758" s="10"/>
      <c r="EBW758" s="10"/>
      <c r="EBX758" s="10"/>
      <c r="EBY758" s="10"/>
      <c r="EBZ758" s="10"/>
      <c r="ECA758" s="10"/>
      <c r="ECB758" s="10"/>
      <c r="ECC758" s="10"/>
      <c r="ECD758" s="10"/>
      <c r="ECE758" s="10"/>
      <c r="ECF758" s="10"/>
      <c r="ECG758" s="10"/>
      <c r="ECH758" s="10"/>
      <c r="ECI758" s="10"/>
      <c r="ECJ758" s="10"/>
      <c r="ECK758" s="10"/>
      <c r="ECL758" s="10"/>
      <c r="ECM758" s="10"/>
      <c r="ECN758" s="10"/>
      <c r="ECO758" s="10"/>
      <c r="ECP758" s="10"/>
      <c r="ECQ758" s="10"/>
      <c r="ECR758" s="10"/>
      <c r="ECS758" s="10"/>
      <c r="ECT758" s="10"/>
      <c r="ECU758" s="10"/>
      <c r="ECV758" s="10"/>
      <c r="ECW758" s="10"/>
      <c r="ECX758" s="10"/>
      <c r="ECY758" s="10"/>
      <c r="ECZ758" s="10"/>
      <c r="EDA758" s="10"/>
      <c r="EDB758" s="10"/>
      <c r="EDC758" s="10"/>
      <c r="EDD758" s="10"/>
      <c r="EDE758" s="10"/>
      <c r="EDF758" s="10"/>
      <c r="EDG758" s="10"/>
      <c r="EDH758" s="10"/>
      <c r="EDI758" s="10"/>
      <c r="EDJ758" s="10"/>
      <c r="EDK758" s="10"/>
      <c r="EDL758" s="10"/>
      <c r="EDM758" s="10"/>
      <c r="EDN758" s="10"/>
      <c r="EDO758" s="10"/>
      <c r="EDP758" s="10"/>
      <c r="EDQ758" s="10"/>
      <c r="EDR758" s="10"/>
      <c r="EDS758" s="10"/>
      <c r="EDT758" s="10"/>
      <c r="EDU758" s="10"/>
      <c r="EDV758" s="10"/>
      <c r="EDW758" s="10"/>
      <c r="EDX758" s="10"/>
      <c r="EDY758" s="10"/>
      <c r="EDZ758" s="10"/>
      <c r="EEA758" s="10"/>
      <c r="EEB758" s="10"/>
      <c r="EEC758" s="10"/>
      <c r="EED758" s="10"/>
      <c r="EEE758" s="10"/>
      <c r="EEF758" s="10"/>
      <c r="EEG758" s="10"/>
      <c r="EEH758" s="10"/>
      <c r="EEI758" s="10"/>
      <c r="EEJ758" s="10"/>
      <c r="EEK758" s="10"/>
      <c r="EEL758" s="10"/>
      <c r="EEM758" s="10"/>
      <c r="EEN758" s="10"/>
      <c r="EEO758" s="10"/>
      <c r="EEP758" s="10"/>
      <c r="EEQ758" s="10"/>
      <c r="EER758" s="10"/>
      <c r="EES758" s="10"/>
      <c r="EET758" s="10"/>
      <c r="EEU758" s="10"/>
      <c r="EEV758" s="10"/>
      <c r="EEW758" s="10"/>
      <c r="EEX758" s="10"/>
      <c r="EEY758" s="10"/>
      <c r="EEZ758" s="10"/>
      <c r="EFA758" s="10"/>
      <c r="EFB758" s="10"/>
      <c r="EFC758" s="10"/>
      <c r="EFD758" s="10"/>
      <c r="EFE758" s="10"/>
      <c r="EFF758" s="10"/>
      <c r="EFG758" s="10"/>
      <c r="EFH758" s="10"/>
      <c r="EFI758" s="10"/>
      <c r="EFJ758" s="10"/>
      <c r="EFK758" s="10"/>
      <c r="EFL758" s="10"/>
      <c r="EFM758" s="10"/>
      <c r="EFN758" s="10"/>
      <c r="EFO758" s="10"/>
      <c r="EFP758" s="10"/>
      <c r="EFQ758" s="10"/>
      <c r="EFR758" s="10"/>
      <c r="EFS758" s="10"/>
      <c r="EFT758" s="10"/>
      <c r="EFU758" s="10"/>
      <c r="EFV758" s="10"/>
      <c r="EFW758" s="10"/>
      <c r="EFX758" s="10"/>
      <c r="EFY758" s="10"/>
      <c r="EFZ758" s="10"/>
      <c r="EGA758" s="10"/>
      <c r="EGB758" s="10"/>
      <c r="EGC758" s="10"/>
      <c r="EGD758" s="10"/>
      <c r="EGE758" s="10"/>
      <c r="EGF758" s="10"/>
      <c r="EGG758" s="10"/>
      <c r="EGH758" s="10"/>
      <c r="EGI758" s="10"/>
      <c r="EGJ758" s="10"/>
      <c r="EGK758" s="10"/>
      <c r="EGL758" s="10"/>
      <c r="EGM758" s="10"/>
      <c r="EGN758" s="10"/>
      <c r="EGO758" s="10"/>
      <c r="EGP758" s="10"/>
      <c r="EGQ758" s="10"/>
      <c r="EGR758" s="10"/>
      <c r="EGS758" s="10"/>
      <c r="EGT758" s="10"/>
      <c r="EGU758" s="10"/>
      <c r="EGV758" s="10"/>
      <c r="EGW758" s="10"/>
      <c r="EGX758" s="10"/>
      <c r="EGY758" s="10"/>
      <c r="EGZ758" s="10"/>
      <c r="EHA758" s="10"/>
      <c r="EHB758" s="10"/>
      <c r="EHC758" s="10"/>
      <c r="EHD758" s="10"/>
      <c r="EHE758" s="10"/>
      <c r="EHF758" s="10"/>
      <c r="EHG758" s="10"/>
      <c r="EHH758" s="10"/>
      <c r="EHI758" s="10"/>
      <c r="EHJ758" s="10"/>
      <c r="EHK758" s="10"/>
      <c r="EHL758" s="10"/>
      <c r="EHM758" s="10"/>
      <c r="EHN758" s="10"/>
      <c r="EHO758" s="10"/>
      <c r="EHP758" s="10"/>
      <c r="EHQ758" s="10"/>
      <c r="EHR758" s="10"/>
      <c r="EHS758" s="10"/>
      <c r="EHT758" s="10"/>
      <c r="EHU758" s="10"/>
      <c r="EHV758" s="10"/>
      <c r="EHW758" s="10"/>
      <c r="EHX758" s="10"/>
      <c r="EHY758" s="10"/>
      <c r="EHZ758" s="10"/>
      <c r="EIA758" s="10"/>
      <c r="EIB758" s="10"/>
      <c r="EIC758" s="10"/>
      <c r="EID758" s="10"/>
      <c r="EIE758" s="10"/>
      <c r="EIF758" s="10"/>
      <c r="EIG758" s="10"/>
      <c r="EIH758" s="10"/>
      <c r="EII758" s="10"/>
      <c r="EIJ758" s="10"/>
      <c r="EIK758" s="10"/>
      <c r="EIL758" s="10"/>
      <c r="EIM758" s="10"/>
      <c r="EIN758" s="10"/>
      <c r="EIO758" s="10"/>
      <c r="EIP758" s="10"/>
      <c r="EIQ758" s="10"/>
      <c r="EIR758" s="10"/>
      <c r="EIS758" s="10"/>
      <c r="EIT758" s="10"/>
      <c r="EIU758" s="10"/>
      <c r="EIV758" s="10"/>
      <c r="EIW758" s="10"/>
      <c r="EIX758" s="10"/>
      <c r="EIY758" s="10"/>
      <c r="EIZ758" s="10"/>
      <c r="EJA758" s="10"/>
      <c r="EJB758" s="10"/>
      <c r="EJC758" s="10"/>
      <c r="EJD758" s="10"/>
      <c r="EJE758" s="10"/>
      <c r="EJF758" s="10"/>
      <c r="EJG758" s="10"/>
      <c r="EJH758" s="10"/>
      <c r="EJI758" s="10"/>
      <c r="EJJ758" s="10"/>
      <c r="EJK758" s="10"/>
      <c r="EJL758" s="10"/>
      <c r="EJM758" s="10"/>
      <c r="EJN758" s="10"/>
      <c r="EJO758" s="10"/>
      <c r="EJP758" s="10"/>
      <c r="EJQ758" s="10"/>
      <c r="EJR758" s="10"/>
      <c r="EJS758" s="10"/>
      <c r="EJT758" s="10"/>
      <c r="EJU758" s="10"/>
      <c r="EJV758" s="10"/>
      <c r="EJW758" s="10"/>
      <c r="EJX758" s="10"/>
      <c r="EJY758" s="10"/>
      <c r="EJZ758" s="10"/>
      <c r="EKA758" s="10"/>
      <c r="EKB758" s="10"/>
      <c r="EKC758" s="10"/>
      <c r="EKD758" s="10"/>
      <c r="EKE758" s="10"/>
      <c r="EKF758" s="10"/>
      <c r="EKG758" s="10"/>
      <c r="EKH758" s="10"/>
      <c r="EKI758" s="10"/>
      <c r="EKJ758" s="10"/>
      <c r="EKK758" s="10"/>
      <c r="EKL758" s="10"/>
      <c r="EKM758" s="10"/>
      <c r="EKN758" s="10"/>
      <c r="EKO758" s="10"/>
      <c r="EKP758" s="10"/>
      <c r="EKQ758" s="10"/>
      <c r="EKR758" s="10"/>
      <c r="EKS758" s="10"/>
      <c r="EKT758" s="10"/>
      <c r="EKU758" s="10"/>
      <c r="EKV758" s="10"/>
      <c r="EKW758" s="10"/>
      <c r="EKX758" s="10"/>
      <c r="EKY758" s="10"/>
      <c r="EKZ758" s="10"/>
      <c r="ELA758" s="10"/>
      <c r="ELB758" s="10"/>
      <c r="ELC758" s="10"/>
      <c r="ELD758" s="10"/>
      <c r="ELE758" s="10"/>
      <c r="ELF758" s="10"/>
      <c r="ELG758" s="10"/>
      <c r="ELH758" s="10"/>
      <c r="ELI758" s="10"/>
      <c r="ELJ758" s="10"/>
      <c r="ELK758" s="10"/>
      <c r="ELL758" s="10"/>
      <c r="ELM758" s="10"/>
      <c r="ELN758" s="10"/>
      <c r="ELO758" s="10"/>
      <c r="ELP758" s="10"/>
      <c r="ELQ758" s="10"/>
      <c r="ELR758" s="10"/>
      <c r="ELS758" s="10"/>
      <c r="ELT758" s="10"/>
      <c r="ELU758" s="10"/>
      <c r="ELV758" s="10"/>
      <c r="ELW758" s="10"/>
      <c r="ELX758" s="10"/>
      <c r="ELY758" s="10"/>
      <c r="ELZ758" s="10"/>
      <c r="EMA758" s="10"/>
      <c r="EMB758" s="10"/>
      <c r="EMC758" s="10"/>
      <c r="EMD758" s="10"/>
      <c r="EME758" s="10"/>
      <c r="EMF758" s="10"/>
      <c r="EMG758" s="10"/>
      <c r="EMH758" s="10"/>
      <c r="EMI758" s="10"/>
      <c r="EMJ758" s="10"/>
      <c r="EMK758" s="10"/>
      <c r="EML758" s="10"/>
      <c r="EMM758" s="10"/>
      <c r="EMN758" s="10"/>
      <c r="EMO758" s="10"/>
      <c r="EMP758" s="10"/>
      <c r="EMQ758" s="10"/>
      <c r="EMR758" s="10"/>
      <c r="EMS758" s="10"/>
      <c r="EMT758" s="10"/>
      <c r="EMU758" s="10"/>
      <c r="EMV758" s="10"/>
      <c r="EMW758" s="10"/>
      <c r="EMX758" s="10"/>
      <c r="EMY758" s="10"/>
      <c r="EMZ758" s="10"/>
      <c r="ENA758" s="10"/>
      <c r="ENB758" s="10"/>
      <c r="ENC758" s="10"/>
      <c r="END758" s="10"/>
      <c r="ENE758" s="10"/>
      <c r="ENF758" s="10"/>
      <c r="ENG758" s="10"/>
      <c r="ENH758" s="10"/>
      <c r="ENI758" s="10"/>
      <c r="ENJ758" s="10"/>
      <c r="ENK758" s="10"/>
      <c r="ENL758" s="10"/>
      <c r="ENM758" s="10"/>
      <c r="ENN758" s="10"/>
      <c r="ENO758" s="10"/>
      <c r="ENP758" s="10"/>
      <c r="ENQ758" s="10"/>
      <c r="ENR758" s="10"/>
      <c r="ENS758" s="10"/>
      <c r="ENT758" s="10"/>
      <c r="ENU758" s="10"/>
      <c r="ENV758" s="10"/>
      <c r="ENW758" s="10"/>
      <c r="ENX758" s="10"/>
      <c r="ENY758" s="10"/>
      <c r="ENZ758" s="10"/>
      <c r="EOA758" s="10"/>
      <c r="EOB758" s="10"/>
      <c r="EOC758" s="10"/>
      <c r="EOD758" s="10"/>
      <c r="EOE758" s="10"/>
      <c r="EOF758" s="10"/>
      <c r="EOG758" s="10"/>
      <c r="EOH758" s="10"/>
      <c r="EOI758" s="10"/>
      <c r="EOJ758" s="10"/>
      <c r="EOK758" s="10"/>
      <c r="EOL758" s="10"/>
      <c r="EOM758" s="10"/>
      <c r="EON758" s="10"/>
      <c r="EOO758" s="10"/>
      <c r="EOP758" s="10"/>
      <c r="EOQ758" s="10"/>
      <c r="EOR758" s="10"/>
      <c r="EOS758" s="10"/>
      <c r="EOT758" s="10"/>
      <c r="EOU758" s="10"/>
      <c r="EOV758" s="10"/>
      <c r="EOW758" s="10"/>
      <c r="EOX758" s="10"/>
      <c r="EOY758" s="10"/>
      <c r="EOZ758" s="10"/>
      <c r="EPA758" s="10"/>
      <c r="EPB758" s="10"/>
      <c r="EPC758" s="10"/>
      <c r="EPD758" s="10"/>
      <c r="EPE758" s="10"/>
      <c r="EPF758" s="10"/>
      <c r="EPG758" s="10"/>
      <c r="EPH758" s="10"/>
      <c r="EPI758" s="10"/>
      <c r="EPJ758" s="10"/>
      <c r="EPK758" s="10"/>
      <c r="EPL758" s="10"/>
      <c r="EPM758" s="10"/>
      <c r="EPN758" s="10"/>
      <c r="EPO758" s="10"/>
      <c r="EPP758" s="10"/>
      <c r="EPQ758" s="10"/>
      <c r="EPR758" s="10"/>
      <c r="EPS758" s="10"/>
      <c r="EPT758" s="10"/>
      <c r="EPU758" s="10"/>
      <c r="EPV758" s="10"/>
      <c r="EPW758" s="10"/>
      <c r="EPX758" s="10"/>
      <c r="EPY758" s="10"/>
      <c r="EPZ758" s="10"/>
      <c r="EQA758" s="10"/>
      <c r="EQB758" s="10"/>
      <c r="EQC758" s="10"/>
      <c r="EQD758" s="10"/>
      <c r="EQE758" s="10"/>
      <c r="EQF758" s="10"/>
      <c r="EQG758" s="10"/>
      <c r="EQH758" s="10"/>
    </row>
    <row r="759" spans="1:3830" s="11" customFormat="1" x14ac:dyDescent="0.25">
      <c r="A759" s="85">
        <v>753</v>
      </c>
      <c r="B759" s="24" t="s">
        <v>889</v>
      </c>
      <c r="C759" s="85" t="s">
        <v>935</v>
      </c>
      <c r="D759" s="24" t="s">
        <v>365</v>
      </c>
      <c r="E759" s="24" t="s">
        <v>196</v>
      </c>
      <c r="F759" s="25" t="s">
        <v>942</v>
      </c>
      <c r="G759" s="26">
        <v>23000</v>
      </c>
      <c r="H759" s="27">
        <v>0</v>
      </c>
      <c r="I759" s="28">
        <v>25</v>
      </c>
      <c r="J759" s="49">
        <v>660.1</v>
      </c>
      <c r="K759" s="50">
        <f t="shared" si="89"/>
        <v>1632.9999999999998</v>
      </c>
      <c r="L759" s="50">
        <f t="shared" si="93"/>
        <v>253.00000000000003</v>
      </c>
      <c r="M759" s="49">
        <v>699.2</v>
      </c>
      <c r="N759" s="28">
        <f t="shared" si="90"/>
        <v>1630.7</v>
      </c>
      <c r="O759" s="28"/>
      <c r="P759" s="28">
        <f t="shared" si="92"/>
        <v>1359.3000000000002</v>
      </c>
      <c r="Q759" s="28">
        <f t="shared" si="94"/>
        <v>1384.3000000000002</v>
      </c>
      <c r="R759" s="28">
        <f t="shared" si="95"/>
        <v>3516.7</v>
      </c>
      <c r="S759" s="28">
        <f t="shared" si="91"/>
        <v>21615.7</v>
      </c>
      <c r="T759" s="82" t="s">
        <v>45</v>
      </c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  <c r="AY759" s="81"/>
      <c r="AZ759" s="81"/>
      <c r="BA759" s="81"/>
      <c r="BB759" s="81"/>
      <c r="BC759" s="81"/>
      <c r="BD759" s="81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  <c r="BU759" s="10"/>
      <c r="BV759" s="10"/>
      <c r="BW759" s="10"/>
      <c r="BX759" s="10"/>
      <c r="BY759" s="10"/>
      <c r="BZ759" s="10"/>
      <c r="CA759" s="10"/>
      <c r="CB759" s="10"/>
      <c r="CC759" s="10"/>
      <c r="CD759" s="10"/>
      <c r="CE759" s="10"/>
      <c r="CF759" s="10"/>
      <c r="CG759" s="10"/>
      <c r="CH759" s="10"/>
      <c r="CI759" s="10"/>
      <c r="CJ759" s="10"/>
      <c r="CK759" s="10"/>
      <c r="CL759" s="10"/>
      <c r="CM759" s="10"/>
      <c r="CN759" s="10"/>
      <c r="CO759" s="10"/>
      <c r="CP759" s="10"/>
      <c r="CQ759" s="10"/>
      <c r="CR759" s="10"/>
      <c r="CS759" s="10"/>
      <c r="CT759" s="10"/>
      <c r="CU759" s="10"/>
      <c r="CV759" s="10"/>
      <c r="CW759" s="10"/>
      <c r="CX759" s="10"/>
      <c r="CY759" s="10"/>
      <c r="CZ759" s="10"/>
      <c r="DA759" s="10"/>
      <c r="DB759" s="10"/>
      <c r="DC759" s="10"/>
      <c r="DD759" s="10"/>
      <c r="DE759" s="10"/>
      <c r="DF759" s="10"/>
      <c r="DG759" s="10"/>
      <c r="DH759" s="10"/>
      <c r="DI759" s="10"/>
      <c r="DJ759" s="10"/>
      <c r="DK759" s="10"/>
      <c r="DL759" s="10"/>
      <c r="DM759" s="10"/>
      <c r="DN759" s="10"/>
      <c r="DO759" s="10"/>
      <c r="DP759" s="10"/>
      <c r="DQ759" s="10"/>
      <c r="DR759" s="10"/>
      <c r="DS759" s="10"/>
      <c r="DT759" s="10"/>
      <c r="DU759" s="10"/>
      <c r="DV759" s="10"/>
      <c r="DW759" s="10"/>
      <c r="DX759" s="10"/>
      <c r="DY759" s="10"/>
      <c r="DZ759" s="10"/>
      <c r="EA759" s="10"/>
      <c r="EB759" s="10"/>
      <c r="EC759" s="10"/>
      <c r="ED759" s="10"/>
      <c r="EE759" s="10"/>
      <c r="EF759" s="10"/>
      <c r="EG759" s="10"/>
      <c r="EH759" s="10"/>
      <c r="EI759" s="10"/>
      <c r="EJ759" s="10"/>
      <c r="EK759" s="10"/>
      <c r="EL759" s="10"/>
      <c r="EM759" s="10"/>
      <c r="EN759" s="10"/>
      <c r="EO759" s="10"/>
      <c r="EP759" s="10"/>
      <c r="EQ759" s="10"/>
      <c r="ER759" s="10"/>
      <c r="ES759" s="10"/>
      <c r="ET759" s="10"/>
      <c r="EU759" s="10"/>
      <c r="EV759" s="10"/>
      <c r="EW759" s="10"/>
      <c r="EX759" s="10"/>
      <c r="EY759" s="10"/>
      <c r="EZ759" s="10"/>
      <c r="FA759" s="10"/>
      <c r="FB759" s="10"/>
      <c r="FC759" s="10"/>
      <c r="FD759" s="10"/>
      <c r="FE759" s="10"/>
      <c r="FF759" s="10"/>
      <c r="FG759" s="10"/>
      <c r="FH759" s="10"/>
      <c r="FI759" s="10"/>
      <c r="FJ759" s="10"/>
      <c r="FK759" s="10"/>
      <c r="FL759" s="10"/>
      <c r="FM759" s="10"/>
      <c r="FN759" s="10"/>
      <c r="FO759" s="10"/>
      <c r="FP759" s="10"/>
      <c r="FQ759" s="10"/>
      <c r="FR759" s="10"/>
      <c r="FS759" s="10"/>
      <c r="FT759" s="10"/>
      <c r="FU759" s="10"/>
      <c r="FV759" s="10"/>
      <c r="FW759" s="10"/>
      <c r="FX759" s="10"/>
      <c r="FY759" s="10"/>
      <c r="FZ759" s="10"/>
      <c r="GA759" s="10"/>
      <c r="GB759" s="10"/>
      <c r="GC759" s="10"/>
      <c r="GD759" s="10"/>
      <c r="GE759" s="10"/>
      <c r="GF759" s="10"/>
      <c r="GG759" s="10"/>
      <c r="GH759" s="10"/>
      <c r="GI759" s="10"/>
      <c r="GJ759" s="10"/>
      <c r="GK759" s="10"/>
      <c r="GL759" s="10"/>
      <c r="GM759" s="10"/>
      <c r="GN759" s="10"/>
      <c r="GO759" s="10"/>
      <c r="GP759" s="10"/>
      <c r="GQ759" s="10"/>
      <c r="GR759" s="10"/>
      <c r="GS759" s="10"/>
      <c r="GT759" s="10"/>
      <c r="GU759" s="10"/>
      <c r="GV759" s="10"/>
      <c r="GW759" s="10"/>
      <c r="GX759" s="10"/>
      <c r="GY759" s="10"/>
      <c r="GZ759" s="10"/>
      <c r="HA759" s="10"/>
      <c r="HB759" s="10"/>
      <c r="HC759" s="10"/>
      <c r="HD759" s="10"/>
      <c r="HE759" s="10"/>
      <c r="HF759" s="10"/>
      <c r="HG759" s="10"/>
      <c r="HH759" s="10"/>
      <c r="HI759" s="10"/>
      <c r="HJ759" s="10"/>
      <c r="HK759" s="10"/>
      <c r="HL759" s="10"/>
      <c r="HM759" s="10"/>
      <c r="HN759" s="10"/>
      <c r="HO759" s="10"/>
      <c r="HP759" s="10"/>
      <c r="HQ759" s="10"/>
      <c r="HR759" s="10"/>
      <c r="HS759" s="10"/>
      <c r="HT759" s="10"/>
      <c r="HU759" s="10"/>
      <c r="HV759" s="10"/>
      <c r="HW759" s="10"/>
      <c r="HX759" s="10"/>
      <c r="HY759" s="10"/>
      <c r="HZ759" s="10"/>
      <c r="IA759" s="10"/>
      <c r="IB759" s="10"/>
      <c r="IC759" s="10"/>
      <c r="ID759" s="10"/>
      <c r="IE759" s="10"/>
      <c r="IF759" s="10"/>
      <c r="IG759" s="10"/>
      <c r="IH759" s="10"/>
      <c r="II759" s="10"/>
      <c r="IJ759" s="10"/>
      <c r="IK759" s="10"/>
      <c r="IL759" s="10"/>
      <c r="IM759" s="10"/>
      <c r="IN759" s="10"/>
      <c r="IO759" s="10"/>
      <c r="IP759" s="10"/>
      <c r="IQ759" s="10"/>
      <c r="IR759" s="10"/>
      <c r="IS759" s="10"/>
      <c r="IT759" s="10"/>
      <c r="IU759" s="10"/>
      <c r="IV759" s="10"/>
      <c r="IW759" s="10"/>
      <c r="IX759" s="10"/>
      <c r="IY759" s="10"/>
      <c r="IZ759" s="10"/>
      <c r="JA759" s="10"/>
      <c r="JB759" s="10"/>
      <c r="JC759" s="10"/>
      <c r="JD759" s="10"/>
      <c r="JE759" s="10"/>
      <c r="JF759" s="10"/>
      <c r="JG759" s="10"/>
      <c r="JH759" s="10"/>
      <c r="JI759" s="10"/>
      <c r="JJ759" s="10"/>
      <c r="JK759" s="10"/>
      <c r="JL759" s="10"/>
      <c r="JM759" s="10"/>
      <c r="JN759" s="10"/>
      <c r="JO759" s="10"/>
      <c r="JP759" s="10"/>
      <c r="JQ759" s="10"/>
      <c r="JR759" s="10"/>
      <c r="JS759" s="10"/>
      <c r="JT759" s="10"/>
      <c r="JU759" s="10"/>
      <c r="JV759" s="10"/>
      <c r="JW759" s="10"/>
      <c r="JX759" s="10"/>
      <c r="JY759" s="10"/>
      <c r="JZ759" s="10"/>
      <c r="KA759" s="10"/>
      <c r="KB759" s="10"/>
      <c r="KC759" s="10"/>
      <c r="KD759" s="10"/>
      <c r="KE759" s="10"/>
      <c r="KF759" s="10"/>
      <c r="KG759" s="10"/>
      <c r="KH759" s="10"/>
      <c r="KI759" s="10"/>
      <c r="KJ759" s="10"/>
      <c r="KK759" s="10"/>
      <c r="KL759" s="10"/>
      <c r="KM759" s="10"/>
      <c r="KN759" s="10"/>
      <c r="KO759" s="10"/>
      <c r="KP759" s="10"/>
      <c r="KQ759" s="10"/>
      <c r="KR759" s="10"/>
      <c r="KS759" s="10"/>
      <c r="KT759" s="10"/>
      <c r="KU759" s="10"/>
      <c r="KV759" s="10"/>
      <c r="KW759" s="10"/>
      <c r="KX759" s="10"/>
      <c r="KY759" s="10"/>
      <c r="KZ759" s="10"/>
      <c r="LA759" s="10"/>
      <c r="LB759" s="10"/>
      <c r="LC759" s="10"/>
      <c r="LD759" s="10"/>
      <c r="LE759" s="10"/>
      <c r="LF759" s="10"/>
      <c r="LG759" s="10"/>
      <c r="LH759" s="10"/>
      <c r="LI759" s="10"/>
      <c r="LJ759" s="10"/>
      <c r="LK759" s="10"/>
      <c r="LL759" s="10"/>
      <c r="LM759" s="10"/>
      <c r="LN759" s="10"/>
      <c r="LO759" s="10"/>
      <c r="LP759" s="10"/>
      <c r="LQ759" s="10"/>
      <c r="LR759" s="10"/>
      <c r="LS759" s="10"/>
      <c r="LT759" s="10"/>
      <c r="LU759" s="10"/>
      <c r="LV759" s="10"/>
      <c r="LW759" s="10"/>
      <c r="LX759" s="10"/>
      <c r="LY759" s="10"/>
      <c r="LZ759" s="10"/>
      <c r="MA759" s="10"/>
      <c r="MB759" s="10"/>
      <c r="MC759" s="10"/>
      <c r="MD759" s="10"/>
      <c r="ME759" s="10"/>
      <c r="MF759" s="10"/>
      <c r="MG759" s="10"/>
      <c r="MH759" s="10"/>
      <c r="MI759" s="10"/>
      <c r="MJ759" s="10"/>
      <c r="MK759" s="10"/>
      <c r="ML759" s="10"/>
      <c r="MM759" s="10"/>
      <c r="MN759" s="10"/>
      <c r="MO759" s="10"/>
      <c r="MP759" s="10"/>
      <c r="MQ759" s="10"/>
      <c r="MR759" s="10"/>
      <c r="MS759" s="10"/>
      <c r="MT759" s="10"/>
      <c r="MU759" s="10"/>
      <c r="MV759" s="10"/>
      <c r="MW759" s="10"/>
      <c r="MX759" s="10"/>
      <c r="MY759" s="10"/>
      <c r="MZ759" s="10"/>
      <c r="NA759" s="10"/>
      <c r="NB759" s="10"/>
      <c r="NC759" s="10"/>
      <c r="ND759" s="10"/>
      <c r="NE759" s="10"/>
      <c r="NF759" s="10"/>
      <c r="NG759" s="10"/>
      <c r="NH759" s="10"/>
      <c r="NI759" s="10"/>
      <c r="NJ759" s="10"/>
      <c r="NK759" s="10"/>
      <c r="NL759" s="10"/>
      <c r="NM759" s="10"/>
      <c r="NN759" s="10"/>
      <c r="NO759" s="10"/>
      <c r="NP759" s="10"/>
      <c r="NQ759" s="10"/>
      <c r="NR759" s="10"/>
      <c r="NS759" s="10"/>
      <c r="NT759" s="10"/>
      <c r="NU759" s="10"/>
      <c r="NV759" s="10"/>
      <c r="NW759" s="10"/>
      <c r="NX759" s="10"/>
      <c r="NY759" s="10"/>
      <c r="NZ759" s="10"/>
      <c r="OA759" s="10"/>
      <c r="OB759" s="10"/>
      <c r="OC759" s="10"/>
      <c r="OD759" s="10"/>
      <c r="OE759" s="10"/>
      <c r="OF759" s="10"/>
      <c r="OG759" s="10"/>
      <c r="OH759" s="10"/>
      <c r="OI759" s="10"/>
      <c r="OJ759" s="10"/>
      <c r="OK759" s="10"/>
      <c r="OL759" s="10"/>
      <c r="OM759" s="10"/>
      <c r="ON759" s="10"/>
      <c r="OO759" s="10"/>
      <c r="OP759" s="10"/>
      <c r="OQ759" s="10"/>
      <c r="OR759" s="10"/>
      <c r="OS759" s="10"/>
      <c r="OT759" s="10"/>
      <c r="OU759" s="10"/>
      <c r="OV759" s="10"/>
      <c r="OW759" s="10"/>
      <c r="OX759" s="10"/>
      <c r="OY759" s="10"/>
      <c r="OZ759" s="10"/>
      <c r="PA759" s="10"/>
      <c r="PB759" s="10"/>
      <c r="PC759" s="10"/>
      <c r="PD759" s="10"/>
      <c r="PE759" s="10"/>
      <c r="PF759" s="10"/>
      <c r="PG759" s="10"/>
      <c r="PH759" s="10"/>
      <c r="PI759" s="10"/>
      <c r="PJ759" s="10"/>
      <c r="PK759" s="10"/>
      <c r="PL759" s="10"/>
      <c r="PM759" s="10"/>
      <c r="PN759" s="10"/>
      <c r="PO759" s="10"/>
      <c r="PP759" s="10"/>
      <c r="PQ759" s="10"/>
      <c r="PR759" s="10"/>
      <c r="PS759" s="10"/>
      <c r="PT759" s="10"/>
      <c r="PU759" s="10"/>
      <c r="PV759" s="10"/>
      <c r="PW759" s="10"/>
      <c r="PX759" s="10"/>
      <c r="PY759" s="10"/>
      <c r="PZ759" s="10"/>
      <c r="QA759" s="10"/>
      <c r="QB759" s="10"/>
      <c r="QC759" s="10"/>
      <c r="QD759" s="10"/>
      <c r="QE759" s="10"/>
      <c r="QF759" s="10"/>
      <c r="QG759" s="10"/>
      <c r="QH759" s="10"/>
      <c r="QI759" s="10"/>
      <c r="QJ759" s="10"/>
      <c r="QK759" s="10"/>
      <c r="QL759" s="10"/>
      <c r="QM759" s="10"/>
      <c r="QN759" s="10"/>
      <c r="QO759" s="10"/>
      <c r="QP759" s="10"/>
      <c r="QQ759" s="10"/>
      <c r="QR759" s="10"/>
      <c r="QS759" s="10"/>
      <c r="QT759" s="10"/>
      <c r="QU759" s="10"/>
      <c r="QV759" s="10"/>
      <c r="QW759" s="10"/>
      <c r="QX759" s="10"/>
      <c r="QY759" s="10"/>
      <c r="QZ759" s="10"/>
      <c r="RA759" s="10"/>
      <c r="RB759" s="10"/>
      <c r="RC759" s="10"/>
      <c r="RD759" s="10"/>
      <c r="RE759" s="10"/>
      <c r="RF759" s="10"/>
      <c r="RG759" s="10"/>
      <c r="RH759" s="10"/>
      <c r="RI759" s="10"/>
      <c r="RJ759" s="10"/>
      <c r="RK759" s="10"/>
      <c r="RL759" s="10"/>
      <c r="RM759" s="10"/>
      <c r="RN759" s="10"/>
      <c r="RO759" s="10"/>
      <c r="RP759" s="10"/>
      <c r="RQ759" s="10"/>
      <c r="RR759" s="10"/>
      <c r="RS759" s="10"/>
      <c r="RT759" s="10"/>
      <c r="RU759" s="10"/>
      <c r="RV759" s="10"/>
      <c r="RW759" s="10"/>
      <c r="RX759" s="10"/>
      <c r="RY759" s="10"/>
      <c r="RZ759" s="10"/>
      <c r="SA759" s="10"/>
      <c r="SB759" s="10"/>
      <c r="SC759" s="10"/>
      <c r="SD759" s="10"/>
      <c r="SE759" s="10"/>
      <c r="SF759" s="10"/>
      <c r="SG759" s="10"/>
      <c r="SH759" s="10"/>
      <c r="SI759" s="10"/>
      <c r="SJ759" s="10"/>
      <c r="SK759" s="10"/>
      <c r="SL759" s="10"/>
      <c r="SM759" s="10"/>
      <c r="SN759" s="10"/>
      <c r="SO759" s="10"/>
      <c r="SP759" s="10"/>
      <c r="SQ759" s="10"/>
      <c r="SR759" s="10"/>
      <c r="SS759" s="10"/>
      <c r="ST759" s="10"/>
      <c r="SU759" s="10"/>
      <c r="SV759" s="10"/>
      <c r="SW759" s="10"/>
      <c r="SX759" s="10"/>
      <c r="SY759" s="10"/>
      <c r="SZ759" s="10"/>
      <c r="TA759" s="10"/>
      <c r="TB759" s="10"/>
      <c r="TC759" s="10"/>
      <c r="TD759" s="10"/>
      <c r="TE759" s="10"/>
      <c r="TF759" s="10"/>
      <c r="TG759" s="10"/>
      <c r="TH759" s="10"/>
      <c r="TI759" s="10"/>
      <c r="TJ759" s="10"/>
      <c r="TK759" s="10"/>
      <c r="TL759" s="10"/>
      <c r="TM759" s="10"/>
      <c r="TN759" s="10"/>
      <c r="TO759" s="10"/>
      <c r="TP759" s="10"/>
      <c r="TQ759" s="10"/>
      <c r="TR759" s="10"/>
      <c r="TS759" s="10"/>
      <c r="TT759" s="10"/>
      <c r="TU759" s="10"/>
      <c r="TV759" s="10"/>
      <c r="TW759" s="10"/>
      <c r="TX759" s="10"/>
      <c r="TY759" s="10"/>
      <c r="TZ759" s="10"/>
      <c r="UA759" s="10"/>
      <c r="UB759" s="10"/>
      <c r="UC759" s="10"/>
      <c r="UD759" s="10"/>
      <c r="UE759" s="10"/>
      <c r="UF759" s="10"/>
      <c r="UG759" s="10"/>
      <c r="UH759" s="10"/>
      <c r="UI759" s="10"/>
      <c r="UJ759" s="10"/>
      <c r="UK759" s="10"/>
      <c r="UL759" s="10"/>
      <c r="UM759" s="10"/>
      <c r="UN759" s="10"/>
      <c r="UO759" s="10"/>
      <c r="UP759" s="10"/>
      <c r="UQ759" s="10"/>
      <c r="UR759" s="10"/>
      <c r="US759" s="10"/>
      <c r="UT759" s="10"/>
      <c r="UU759" s="10"/>
      <c r="UV759" s="10"/>
      <c r="UW759" s="10"/>
      <c r="UX759" s="10"/>
      <c r="UY759" s="10"/>
      <c r="UZ759" s="10"/>
      <c r="VA759" s="10"/>
      <c r="VB759" s="10"/>
      <c r="VC759" s="10"/>
      <c r="VD759" s="10"/>
      <c r="VE759" s="10"/>
      <c r="VF759" s="10"/>
      <c r="VG759" s="10"/>
      <c r="VH759" s="10"/>
      <c r="VI759" s="10"/>
      <c r="VJ759" s="10"/>
      <c r="VK759" s="10"/>
      <c r="VL759" s="10"/>
      <c r="VM759" s="10"/>
      <c r="VN759" s="10"/>
      <c r="VO759" s="10"/>
      <c r="VP759" s="10"/>
      <c r="VQ759" s="10"/>
      <c r="VR759" s="10"/>
      <c r="VS759" s="10"/>
      <c r="VT759" s="10"/>
      <c r="VU759" s="10"/>
      <c r="VV759" s="10"/>
      <c r="VW759" s="10"/>
      <c r="VX759" s="10"/>
      <c r="VY759" s="10"/>
      <c r="VZ759" s="10"/>
      <c r="WA759" s="10"/>
      <c r="WB759" s="10"/>
      <c r="WC759" s="10"/>
      <c r="WD759" s="10"/>
      <c r="WE759" s="10"/>
      <c r="WF759" s="10"/>
      <c r="WG759" s="10"/>
      <c r="WH759" s="10"/>
      <c r="WI759" s="10"/>
      <c r="WJ759" s="10"/>
      <c r="WK759" s="10"/>
      <c r="WL759" s="10"/>
      <c r="WM759" s="10"/>
      <c r="WN759" s="10"/>
      <c r="WO759" s="10"/>
      <c r="WP759" s="10"/>
      <c r="WQ759" s="10"/>
      <c r="WR759" s="10"/>
      <c r="WS759" s="10"/>
      <c r="WT759" s="10"/>
      <c r="WU759" s="10"/>
      <c r="WV759" s="10"/>
      <c r="WW759" s="10"/>
      <c r="WX759" s="10"/>
      <c r="WY759" s="10"/>
      <c r="WZ759" s="10"/>
      <c r="XA759" s="10"/>
      <c r="XB759" s="10"/>
      <c r="XC759" s="10"/>
      <c r="XD759" s="10"/>
      <c r="XE759" s="10"/>
      <c r="XF759" s="10"/>
      <c r="XG759" s="10"/>
      <c r="XH759" s="10"/>
      <c r="XI759" s="10"/>
      <c r="XJ759" s="10"/>
      <c r="XK759" s="10"/>
      <c r="XL759" s="10"/>
      <c r="XM759" s="10"/>
      <c r="XN759" s="10"/>
      <c r="XO759" s="10"/>
      <c r="XP759" s="10"/>
      <c r="XQ759" s="10"/>
      <c r="XR759" s="10"/>
      <c r="XS759" s="10"/>
      <c r="XT759" s="10"/>
      <c r="XU759" s="10"/>
      <c r="XV759" s="10"/>
      <c r="XW759" s="10"/>
      <c r="XX759" s="10"/>
      <c r="XY759" s="10"/>
      <c r="XZ759" s="10"/>
      <c r="YA759" s="10"/>
      <c r="YB759" s="10"/>
      <c r="YC759" s="10"/>
      <c r="YD759" s="10"/>
      <c r="YE759" s="10"/>
      <c r="YF759" s="10"/>
      <c r="YG759" s="10"/>
      <c r="YH759" s="10"/>
      <c r="YI759" s="10"/>
      <c r="YJ759" s="10"/>
      <c r="YK759" s="10"/>
      <c r="YL759" s="10"/>
      <c r="YM759" s="10"/>
      <c r="YN759" s="10"/>
      <c r="YO759" s="10"/>
      <c r="YP759" s="10"/>
      <c r="YQ759" s="10"/>
      <c r="YR759" s="10"/>
      <c r="YS759" s="10"/>
      <c r="YT759" s="10"/>
      <c r="YU759" s="10"/>
      <c r="YV759" s="10"/>
      <c r="YW759" s="10"/>
      <c r="YX759" s="10"/>
      <c r="YY759" s="10"/>
      <c r="YZ759" s="10"/>
      <c r="ZA759" s="10"/>
      <c r="ZB759" s="10"/>
      <c r="ZC759" s="10"/>
      <c r="ZD759" s="10"/>
      <c r="ZE759" s="10"/>
      <c r="ZF759" s="10"/>
      <c r="ZG759" s="10"/>
      <c r="ZH759" s="10"/>
      <c r="ZI759" s="10"/>
      <c r="ZJ759" s="10"/>
      <c r="ZK759" s="10"/>
      <c r="ZL759" s="10"/>
      <c r="ZM759" s="10"/>
      <c r="ZN759" s="10"/>
      <c r="ZO759" s="10"/>
      <c r="ZP759" s="10"/>
      <c r="ZQ759" s="10"/>
      <c r="ZR759" s="10"/>
      <c r="ZS759" s="10"/>
      <c r="ZT759" s="10"/>
      <c r="ZU759" s="10"/>
      <c r="ZV759" s="10"/>
      <c r="ZW759" s="10"/>
      <c r="ZX759" s="10"/>
      <c r="ZY759" s="10"/>
      <c r="ZZ759" s="10"/>
      <c r="AAA759" s="10"/>
      <c r="AAB759" s="10"/>
      <c r="AAC759" s="10"/>
      <c r="AAD759" s="10"/>
      <c r="AAE759" s="10"/>
      <c r="AAF759" s="10"/>
      <c r="AAG759" s="10"/>
      <c r="AAH759" s="10"/>
      <c r="AAI759" s="10"/>
      <c r="AAJ759" s="10"/>
      <c r="AAK759" s="10"/>
      <c r="AAL759" s="10"/>
      <c r="AAM759" s="10"/>
      <c r="AAN759" s="10"/>
      <c r="AAO759" s="10"/>
      <c r="AAP759" s="10"/>
      <c r="AAQ759" s="10"/>
      <c r="AAR759" s="10"/>
      <c r="AAS759" s="10"/>
      <c r="AAT759" s="10"/>
      <c r="AAU759" s="10"/>
      <c r="AAV759" s="10"/>
      <c r="AAW759" s="10"/>
      <c r="AAX759" s="10"/>
      <c r="AAY759" s="10"/>
      <c r="AAZ759" s="10"/>
      <c r="ABA759" s="10"/>
      <c r="ABB759" s="10"/>
      <c r="ABC759" s="10"/>
      <c r="ABD759" s="10"/>
      <c r="ABE759" s="10"/>
      <c r="ABF759" s="10"/>
      <c r="ABG759" s="10"/>
      <c r="ABH759" s="10"/>
      <c r="ABI759" s="10"/>
      <c r="ABJ759" s="10"/>
      <c r="ABK759" s="10"/>
      <c r="ABL759" s="10"/>
      <c r="ABM759" s="10"/>
      <c r="ABN759" s="10"/>
      <c r="ABO759" s="10"/>
      <c r="ABP759" s="10"/>
      <c r="ABQ759" s="10"/>
      <c r="ABR759" s="10"/>
      <c r="ABS759" s="10"/>
      <c r="ABT759" s="10"/>
      <c r="ABU759" s="10"/>
      <c r="ABV759" s="10"/>
      <c r="ABW759" s="10"/>
      <c r="ABX759" s="10"/>
      <c r="ABY759" s="10"/>
      <c r="ABZ759" s="10"/>
      <c r="ACA759" s="10"/>
      <c r="ACB759" s="10"/>
      <c r="ACC759" s="10"/>
      <c r="ACD759" s="10"/>
      <c r="ACE759" s="10"/>
      <c r="ACF759" s="10"/>
      <c r="ACG759" s="10"/>
      <c r="ACH759" s="10"/>
      <c r="ACI759" s="10"/>
      <c r="ACJ759" s="10"/>
      <c r="ACK759" s="10"/>
      <c r="ACL759" s="10"/>
      <c r="ACM759" s="10"/>
      <c r="ACN759" s="10"/>
      <c r="ACO759" s="10"/>
      <c r="ACP759" s="10"/>
      <c r="ACQ759" s="10"/>
      <c r="ACR759" s="10"/>
      <c r="ACS759" s="10"/>
      <c r="ACT759" s="10"/>
      <c r="ACU759" s="10"/>
      <c r="ACV759" s="10"/>
      <c r="ACW759" s="10"/>
      <c r="ACX759" s="10"/>
      <c r="ACY759" s="10"/>
      <c r="ACZ759" s="10"/>
      <c r="ADA759" s="10"/>
      <c r="ADB759" s="10"/>
      <c r="ADC759" s="10"/>
      <c r="ADD759" s="10"/>
      <c r="ADE759" s="10"/>
      <c r="ADF759" s="10"/>
      <c r="ADG759" s="10"/>
      <c r="ADH759" s="10"/>
      <c r="ADI759" s="10"/>
      <c r="ADJ759" s="10"/>
      <c r="ADK759" s="10"/>
      <c r="ADL759" s="10"/>
      <c r="ADM759" s="10"/>
      <c r="ADN759" s="10"/>
      <c r="ADO759" s="10"/>
      <c r="ADP759" s="10"/>
      <c r="ADQ759" s="10"/>
      <c r="ADR759" s="10"/>
      <c r="ADS759" s="10"/>
      <c r="ADT759" s="10"/>
      <c r="ADU759" s="10"/>
      <c r="ADV759" s="10"/>
      <c r="ADW759" s="10"/>
      <c r="ADX759" s="10"/>
      <c r="ADY759" s="10"/>
      <c r="ADZ759" s="10"/>
      <c r="AEA759" s="10"/>
      <c r="AEB759" s="10"/>
      <c r="AEC759" s="10"/>
      <c r="AED759" s="10"/>
      <c r="AEE759" s="10"/>
      <c r="AEF759" s="10"/>
      <c r="AEG759" s="10"/>
      <c r="AEH759" s="10"/>
      <c r="AEI759" s="10"/>
      <c r="AEJ759" s="10"/>
      <c r="AEK759" s="10"/>
      <c r="AEL759" s="10"/>
      <c r="AEM759" s="10"/>
      <c r="AEN759" s="10"/>
      <c r="AEO759" s="10"/>
      <c r="AEP759" s="10"/>
      <c r="AEQ759" s="10"/>
      <c r="AER759" s="10"/>
      <c r="AES759" s="10"/>
      <c r="AET759" s="10"/>
      <c r="AEU759" s="10"/>
      <c r="AEV759" s="10"/>
      <c r="AEW759" s="10"/>
      <c r="AEX759" s="10"/>
      <c r="AEY759" s="10"/>
      <c r="AEZ759" s="10"/>
      <c r="AFA759" s="10"/>
      <c r="AFB759" s="10"/>
      <c r="AFC759" s="10"/>
      <c r="AFD759" s="10"/>
      <c r="AFE759" s="10"/>
      <c r="AFF759" s="10"/>
      <c r="AFG759" s="10"/>
      <c r="AFH759" s="10"/>
      <c r="AFI759" s="10"/>
      <c r="AFJ759" s="10"/>
      <c r="AFK759" s="10"/>
      <c r="AFL759" s="10"/>
      <c r="AFM759" s="10"/>
      <c r="AFN759" s="10"/>
      <c r="AFO759" s="10"/>
      <c r="AFP759" s="10"/>
      <c r="AFQ759" s="10"/>
      <c r="AFR759" s="10"/>
      <c r="AFS759" s="10"/>
      <c r="AFT759" s="10"/>
      <c r="AFU759" s="10"/>
      <c r="AFV759" s="10"/>
      <c r="AFW759" s="10"/>
      <c r="AFX759" s="10"/>
      <c r="AFY759" s="10"/>
      <c r="AFZ759" s="10"/>
      <c r="AGA759" s="10"/>
      <c r="AGB759" s="10"/>
      <c r="AGC759" s="10"/>
      <c r="AGD759" s="10"/>
      <c r="AGE759" s="10"/>
      <c r="AGF759" s="10"/>
      <c r="AGG759" s="10"/>
      <c r="AGH759" s="10"/>
      <c r="AGI759" s="10"/>
      <c r="AGJ759" s="10"/>
      <c r="AGK759" s="10"/>
      <c r="AGL759" s="10"/>
      <c r="AGM759" s="10"/>
      <c r="AGN759" s="10"/>
      <c r="AGO759" s="10"/>
      <c r="AGP759" s="10"/>
      <c r="AGQ759" s="10"/>
      <c r="AGR759" s="10"/>
      <c r="AGS759" s="10"/>
      <c r="AGT759" s="10"/>
      <c r="AGU759" s="10"/>
      <c r="AGV759" s="10"/>
      <c r="AGW759" s="10"/>
      <c r="AGX759" s="10"/>
      <c r="AGY759" s="10"/>
      <c r="AGZ759" s="10"/>
      <c r="AHA759" s="10"/>
      <c r="AHB759" s="10"/>
      <c r="AHC759" s="10"/>
      <c r="AHD759" s="10"/>
      <c r="AHE759" s="10"/>
      <c r="AHF759" s="10"/>
      <c r="AHG759" s="10"/>
      <c r="AHH759" s="10"/>
      <c r="AHI759" s="10"/>
      <c r="AHJ759" s="10"/>
      <c r="AHK759" s="10"/>
      <c r="AHL759" s="10"/>
      <c r="AHM759" s="10"/>
      <c r="AHN759" s="10"/>
      <c r="AHO759" s="10"/>
      <c r="AHP759" s="10"/>
      <c r="AHQ759" s="10"/>
      <c r="AHR759" s="10"/>
      <c r="AHS759" s="10"/>
      <c r="AHT759" s="10"/>
      <c r="AHU759" s="10"/>
      <c r="AHV759" s="10"/>
      <c r="AHW759" s="10"/>
      <c r="AHX759" s="10"/>
      <c r="AHY759" s="10"/>
      <c r="AHZ759" s="10"/>
      <c r="AIA759" s="10"/>
      <c r="AIB759" s="10"/>
      <c r="AIC759" s="10"/>
      <c r="AID759" s="10"/>
      <c r="AIE759" s="10"/>
      <c r="AIF759" s="10"/>
      <c r="AIG759" s="10"/>
      <c r="AIH759" s="10"/>
      <c r="AII759" s="10"/>
      <c r="AIJ759" s="10"/>
      <c r="AIK759" s="10"/>
      <c r="AIL759" s="10"/>
      <c r="AIM759" s="10"/>
      <c r="AIN759" s="10"/>
      <c r="AIO759" s="10"/>
      <c r="AIP759" s="10"/>
      <c r="AIQ759" s="10"/>
      <c r="AIR759" s="10"/>
      <c r="AIS759" s="10"/>
      <c r="AIT759" s="10"/>
      <c r="AIU759" s="10"/>
      <c r="AIV759" s="10"/>
      <c r="AIW759" s="10"/>
      <c r="AIX759" s="10"/>
      <c r="AIY759" s="10"/>
      <c r="AIZ759" s="10"/>
      <c r="AJA759" s="10"/>
      <c r="AJB759" s="10"/>
      <c r="AJC759" s="10"/>
      <c r="AJD759" s="10"/>
      <c r="AJE759" s="10"/>
      <c r="AJF759" s="10"/>
      <c r="AJG759" s="10"/>
      <c r="AJH759" s="10"/>
      <c r="AJI759" s="10"/>
      <c r="AJJ759" s="10"/>
      <c r="AJK759" s="10"/>
      <c r="AJL759" s="10"/>
      <c r="AJM759" s="10"/>
      <c r="AJN759" s="10"/>
      <c r="AJO759" s="10"/>
      <c r="AJP759" s="10"/>
      <c r="AJQ759" s="10"/>
      <c r="AJR759" s="10"/>
      <c r="AJS759" s="10"/>
      <c r="AJT759" s="10"/>
      <c r="AJU759" s="10"/>
      <c r="AJV759" s="10"/>
      <c r="AJW759" s="10"/>
      <c r="AJX759" s="10"/>
      <c r="AJY759" s="10"/>
      <c r="AJZ759" s="10"/>
      <c r="AKA759" s="10"/>
      <c r="AKB759" s="10"/>
      <c r="AKC759" s="10"/>
      <c r="AKD759" s="10"/>
      <c r="AKE759" s="10"/>
      <c r="AKF759" s="10"/>
      <c r="AKG759" s="10"/>
      <c r="AKH759" s="10"/>
      <c r="AKI759" s="10"/>
      <c r="AKJ759" s="10"/>
      <c r="AKK759" s="10"/>
      <c r="AKL759" s="10"/>
      <c r="AKM759" s="10"/>
      <c r="AKN759" s="10"/>
      <c r="AKO759" s="10"/>
      <c r="AKP759" s="10"/>
      <c r="AKQ759" s="10"/>
      <c r="AKR759" s="10"/>
      <c r="AKS759" s="10"/>
      <c r="AKT759" s="10"/>
      <c r="AKU759" s="10"/>
      <c r="AKV759" s="10"/>
      <c r="AKW759" s="10"/>
      <c r="AKX759" s="10"/>
      <c r="AKY759" s="10"/>
      <c r="AKZ759" s="10"/>
      <c r="ALA759" s="10"/>
      <c r="ALB759" s="10"/>
      <c r="ALC759" s="10"/>
      <c r="ALD759" s="10"/>
      <c r="ALE759" s="10"/>
      <c r="ALF759" s="10"/>
      <c r="ALG759" s="10"/>
      <c r="ALH759" s="10"/>
      <c r="ALI759" s="10"/>
      <c r="ALJ759" s="10"/>
      <c r="ALK759" s="10"/>
      <c r="ALL759" s="10"/>
      <c r="ALM759" s="10"/>
      <c r="ALN759" s="10"/>
      <c r="ALO759" s="10"/>
      <c r="ALP759" s="10"/>
      <c r="ALQ759" s="10"/>
      <c r="ALR759" s="10"/>
      <c r="ALS759" s="10"/>
      <c r="ALT759" s="10"/>
      <c r="ALU759" s="10"/>
      <c r="ALV759" s="10"/>
      <c r="ALW759" s="10"/>
      <c r="ALX759" s="10"/>
      <c r="ALY759" s="10"/>
      <c r="ALZ759" s="10"/>
      <c r="AMA759" s="10"/>
      <c r="AMB759" s="10"/>
      <c r="AMC759" s="10"/>
      <c r="AMD759" s="10"/>
      <c r="AME759" s="10"/>
      <c r="AMF759" s="10"/>
      <c r="AMG759" s="10"/>
      <c r="AMH759" s="10"/>
      <c r="AMI759" s="10"/>
      <c r="AMJ759" s="10"/>
      <c r="AMK759" s="10"/>
      <c r="AML759" s="10"/>
      <c r="AMM759" s="10"/>
      <c r="AMN759" s="10"/>
      <c r="AMO759" s="10"/>
      <c r="AMP759" s="10"/>
      <c r="AMQ759" s="10"/>
      <c r="AMR759" s="10"/>
      <c r="AMS759" s="10"/>
      <c r="AMT759" s="10"/>
      <c r="AMU759" s="10"/>
      <c r="AMV759" s="10"/>
      <c r="AMW759" s="10"/>
      <c r="AMX759" s="10"/>
      <c r="AMY759" s="10"/>
      <c r="AMZ759" s="10"/>
      <c r="ANA759" s="10"/>
      <c r="ANB759" s="10"/>
      <c r="ANC759" s="10"/>
      <c r="AND759" s="10"/>
      <c r="ANE759" s="10"/>
      <c r="ANF759" s="10"/>
      <c r="ANG759" s="10"/>
      <c r="ANH759" s="10"/>
      <c r="ANI759" s="10"/>
      <c r="ANJ759" s="10"/>
      <c r="ANK759" s="10"/>
      <c r="ANL759" s="10"/>
      <c r="ANM759" s="10"/>
      <c r="ANN759" s="10"/>
      <c r="ANO759" s="10"/>
      <c r="ANP759" s="10"/>
      <c r="ANQ759" s="10"/>
      <c r="ANR759" s="10"/>
      <c r="ANS759" s="10"/>
      <c r="ANT759" s="10"/>
      <c r="ANU759" s="10"/>
      <c r="ANV759" s="10"/>
      <c r="ANW759" s="10"/>
      <c r="ANX759" s="10"/>
      <c r="ANY759" s="10"/>
      <c r="ANZ759" s="10"/>
      <c r="AOA759" s="10"/>
      <c r="AOB759" s="10"/>
      <c r="AOC759" s="10"/>
      <c r="AOD759" s="10"/>
      <c r="AOE759" s="10"/>
      <c r="AOF759" s="10"/>
      <c r="AOG759" s="10"/>
      <c r="AOH759" s="10"/>
      <c r="AOI759" s="10"/>
      <c r="AOJ759" s="10"/>
      <c r="AOK759" s="10"/>
      <c r="AOL759" s="10"/>
      <c r="AOM759" s="10"/>
      <c r="AON759" s="10"/>
      <c r="AOO759" s="10"/>
      <c r="AOP759" s="10"/>
      <c r="AOQ759" s="10"/>
      <c r="AOR759" s="10"/>
      <c r="AOS759" s="10"/>
      <c r="AOT759" s="10"/>
      <c r="AOU759" s="10"/>
      <c r="AOV759" s="10"/>
      <c r="AOW759" s="10"/>
      <c r="AOX759" s="10"/>
      <c r="AOY759" s="10"/>
      <c r="AOZ759" s="10"/>
      <c r="APA759" s="10"/>
      <c r="APB759" s="10"/>
      <c r="APC759" s="10"/>
      <c r="APD759" s="10"/>
      <c r="APE759" s="10"/>
      <c r="APF759" s="10"/>
      <c r="APG759" s="10"/>
      <c r="APH759" s="10"/>
      <c r="API759" s="10"/>
      <c r="APJ759" s="10"/>
      <c r="APK759" s="10"/>
      <c r="APL759" s="10"/>
      <c r="APM759" s="10"/>
      <c r="APN759" s="10"/>
      <c r="APO759" s="10"/>
      <c r="APP759" s="10"/>
      <c r="APQ759" s="10"/>
      <c r="APR759" s="10"/>
      <c r="APS759" s="10"/>
      <c r="APT759" s="10"/>
      <c r="APU759" s="10"/>
      <c r="APV759" s="10"/>
      <c r="APW759" s="10"/>
      <c r="APX759" s="10"/>
      <c r="APY759" s="10"/>
      <c r="APZ759" s="10"/>
      <c r="AQA759" s="10"/>
      <c r="AQB759" s="10"/>
      <c r="AQC759" s="10"/>
      <c r="AQD759" s="10"/>
      <c r="AQE759" s="10"/>
      <c r="AQF759" s="10"/>
      <c r="AQG759" s="10"/>
      <c r="AQH759" s="10"/>
      <c r="AQI759" s="10"/>
      <c r="AQJ759" s="10"/>
      <c r="AQK759" s="10"/>
      <c r="AQL759" s="10"/>
      <c r="AQM759" s="10"/>
      <c r="AQN759" s="10"/>
      <c r="AQO759" s="10"/>
      <c r="AQP759" s="10"/>
      <c r="AQQ759" s="10"/>
      <c r="AQR759" s="10"/>
      <c r="AQS759" s="10"/>
      <c r="AQT759" s="10"/>
      <c r="AQU759" s="10"/>
      <c r="AQV759" s="10"/>
      <c r="AQW759" s="10"/>
      <c r="AQX759" s="10"/>
      <c r="AQY759" s="10"/>
      <c r="AQZ759" s="10"/>
      <c r="ARA759" s="10"/>
      <c r="ARB759" s="10"/>
      <c r="ARC759" s="10"/>
      <c r="ARD759" s="10"/>
      <c r="ARE759" s="10"/>
      <c r="ARF759" s="10"/>
      <c r="ARG759" s="10"/>
      <c r="ARH759" s="10"/>
      <c r="ARI759" s="10"/>
      <c r="ARJ759" s="10"/>
      <c r="ARK759" s="10"/>
      <c r="ARL759" s="10"/>
      <c r="ARM759" s="10"/>
      <c r="ARN759" s="10"/>
      <c r="ARO759" s="10"/>
      <c r="ARP759" s="10"/>
      <c r="ARQ759" s="10"/>
      <c r="ARR759" s="10"/>
      <c r="ARS759" s="10"/>
      <c r="ART759" s="10"/>
      <c r="ARU759" s="10"/>
      <c r="ARV759" s="10"/>
      <c r="ARW759" s="10"/>
      <c r="ARX759" s="10"/>
      <c r="ARY759" s="10"/>
      <c r="ARZ759" s="10"/>
      <c r="ASA759" s="10"/>
      <c r="ASB759" s="10"/>
      <c r="ASC759" s="10"/>
      <c r="ASD759" s="10"/>
      <c r="ASE759" s="10"/>
      <c r="ASF759" s="10"/>
      <c r="ASG759" s="10"/>
      <c r="ASH759" s="10"/>
      <c r="ASI759" s="10"/>
      <c r="ASJ759" s="10"/>
      <c r="ASK759" s="10"/>
      <c r="ASL759" s="10"/>
      <c r="ASM759" s="10"/>
      <c r="ASN759" s="10"/>
      <c r="ASO759" s="10"/>
      <c r="ASP759" s="10"/>
      <c r="ASQ759" s="10"/>
      <c r="ASR759" s="10"/>
      <c r="ASS759" s="10"/>
      <c r="AST759" s="10"/>
      <c r="ASU759" s="10"/>
      <c r="ASV759" s="10"/>
      <c r="ASW759" s="10"/>
      <c r="ASX759" s="10"/>
      <c r="ASY759" s="10"/>
      <c r="ASZ759" s="10"/>
      <c r="ATA759" s="10"/>
      <c r="ATB759" s="10"/>
      <c r="ATC759" s="10"/>
      <c r="ATD759" s="10"/>
      <c r="ATE759" s="10"/>
      <c r="ATF759" s="10"/>
      <c r="ATG759" s="10"/>
      <c r="ATH759" s="10"/>
      <c r="ATI759" s="10"/>
      <c r="ATJ759" s="10"/>
      <c r="ATK759" s="10"/>
      <c r="ATL759" s="10"/>
      <c r="ATM759" s="10"/>
      <c r="ATN759" s="10"/>
      <c r="ATO759" s="10"/>
      <c r="ATP759" s="10"/>
      <c r="ATQ759" s="10"/>
      <c r="ATR759" s="10"/>
      <c r="ATS759" s="10"/>
      <c r="ATT759" s="10"/>
      <c r="ATU759" s="10"/>
      <c r="ATV759" s="10"/>
      <c r="ATW759" s="10"/>
      <c r="ATX759" s="10"/>
      <c r="ATY759" s="10"/>
      <c r="ATZ759" s="10"/>
      <c r="AUA759" s="10"/>
      <c r="AUB759" s="10"/>
      <c r="AUC759" s="10"/>
      <c r="AUD759" s="10"/>
      <c r="AUE759" s="10"/>
      <c r="AUF759" s="10"/>
      <c r="AUG759" s="10"/>
      <c r="AUH759" s="10"/>
      <c r="AUI759" s="10"/>
      <c r="AUJ759" s="10"/>
      <c r="AUK759" s="10"/>
      <c r="AUL759" s="10"/>
      <c r="AUM759" s="10"/>
      <c r="AUN759" s="10"/>
      <c r="AUO759" s="10"/>
      <c r="AUP759" s="10"/>
      <c r="AUQ759" s="10"/>
      <c r="AUR759" s="10"/>
      <c r="AUS759" s="10"/>
      <c r="AUT759" s="10"/>
      <c r="AUU759" s="10"/>
      <c r="AUV759" s="10"/>
      <c r="AUW759" s="10"/>
      <c r="AUX759" s="10"/>
      <c r="AUY759" s="10"/>
      <c r="AUZ759" s="10"/>
      <c r="AVA759" s="10"/>
      <c r="AVB759" s="10"/>
      <c r="AVC759" s="10"/>
      <c r="AVD759" s="10"/>
      <c r="AVE759" s="10"/>
      <c r="AVF759" s="10"/>
      <c r="AVG759" s="10"/>
      <c r="AVH759" s="10"/>
      <c r="AVI759" s="10"/>
      <c r="AVJ759" s="10"/>
      <c r="AVK759" s="10"/>
      <c r="AVL759" s="10"/>
      <c r="AVM759" s="10"/>
      <c r="AVN759" s="10"/>
      <c r="AVO759" s="10"/>
      <c r="AVP759" s="10"/>
      <c r="AVQ759" s="10"/>
      <c r="AVR759" s="10"/>
      <c r="AVS759" s="10"/>
      <c r="AVT759" s="10"/>
      <c r="AVU759" s="10"/>
      <c r="AVV759" s="10"/>
      <c r="AVW759" s="10"/>
      <c r="AVX759" s="10"/>
      <c r="AVY759" s="10"/>
      <c r="AVZ759" s="10"/>
      <c r="AWA759" s="10"/>
      <c r="AWB759" s="10"/>
      <c r="AWC759" s="10"/>
      <c r="AWD759" s="10"/>
      <c r="AWE759" s="10"/>
      <c r="AWF759" s="10"/>
      <c r="AWG759" s="10"/>
      <c r="AWH759" s="10"/>
      <c r="AWI759" s="10"/>
      <c r="AWJ759" s="10"/>
      <c r="AWK759" s="10"/>
      <c r="AWL759" s="10"/>
      <c r="AWM759" s="10"/>
      <c r="AWN759" s="10"/>
      <c r="AWO759" s="10"/>
      <c r="AWP759" s="10"/>
      <c r="AWQ759" s="10"/>
      <c r="AWR759" s="10"/>
      <c r="AWS759" s="10"/>
      <c r="AWT759" s="10"/>
      <c r="AWU759" s="10"/>
      <c r="AWV759" s="10"/>
      <c r="AWW759" s="10"/>
      <c r="AWX759" s="10"/>
      <c r="AWY759" s="10"/>
      <c r="AWZ759" s="10"/>
      <c r="AXA759" s="10"/>
      <c r="AXB759" s="10"/>
      <c r="AXC759" s="10"/>
      <c r="AXD759" s="10"/>
      <c r="AXE759" s="10"/>
      <c r="AXF759" s="10"/>
      <c r="AXG759" s="10"/>
      <c r="AXH759" s="10"/>
      <c r="AXI759" s="10"/>
      <c r="AXJ759" s="10"/>
      <c r="AXK759" s="10"/>
      <c r="AXL759" s="10"/>
      <c r="AXM759" s="10"/>
      <c r="AXN759" s="10"/>
      <c r="AXO759" s="10"/>
      <c r="AXP759" s="10"/>
      <c r="AXQ759" s="10"/>
      <c r="AXR759" s="10"/>
      <c r="AXS759" s="10"/>
      <c r="AXT759" s="10"/>
      <c r="AXU759" s="10"/>
      <c r="AXV759" s="10"/>
      <c r="AXW759" s="10"/>
      <c r="AXX759" s="10"/>
      <c r="AXY759" s="10"/>
      <c r="AXZ759" s="10"/>
      <c r="AYA759" s="10"/>
      <c r="AYB759" s="10"/>
      <c r="AYC759" s="10"/>
      <c r="AYD759" s="10"/>
      <c r="AYE759" s="10"/>
      <c r="AYF759" s="10"/>
      <c r="AYG759" s="10"/>
      <c r="AYH759" s="10"/>
      <c r="AYI759" s="10"/>
      <c r="AYJ759" s="10"/>
      <c r="AYK759" s="10"/>
      <c r="AYL759" s="10"/>
      <c r="AYM759" s="10"/>
      <c r="AYN759" s="10"/>
      <c r="AYO759" s="10"/>
      <c r="AYP759" s="10"/>
      <c r="AYQ759" s="10"/>
      <c r="AYR759" s="10"/>
      <c r="AYS759" s="10"/>
      <c r="AYT759" s="10"/>
      <c r="AYU759" s="10"/>
      <c r="AYV759" s="10"/>
      <c r="AYW759" s="10"/>
      <c r="AYX759" s="10"/>
      <c r="AYY759" s="10"/>
      <c r="AYZ759" s="10"/>
      <c r="AZA759" s="10"/>
      <c r="AZB759" s="10"/>
      <c r="AZC759" s="10"/>
      <c r="AZD759" s="10"/>
      <c r="AZE759" s="10"/>
      <c r="AZF759" s="10"/>
      <c r="AZG759" s="10"/>
      <c r="AZH759" s="10"/>
      <c r="AZI759" s="10"/>
      <c r="AZJ759" s="10"/>
      <c r="AZK759" s="10"/>
      <c r="AZL759" s="10"/>
      <c r="AZM759" s="10"/>
      <c r="AZN759" s="10"/>
      <c r="AZO759" s="10"/>
      <c r="AZP759" s="10"/>
      <c r="AZQ759" s="10"/>
      <c r="AZR759" s="10"/>
      <c r="AZS759" s="10"/>
      <c r="AZT759" s="10"/>
      <c r="AZU759" s="10"/>
      <c r="AZV759" s="10"/>
      <c r="AZW759" s="10"/>
      <c r="AZX759" s="10"/>
      <c r="AZY759" s="10"/>
      <c r="AZZ759" s="10"/>
      <c r="BAA759" s="10"/>
      <c r="BAB759" s="10"/>
      <c r="BAC759" s="10"/>
      <c r="BAD759" s="10"/>
      <c r="BAE759" s="10"/>
      <c r="BAF759" s="10"/>
      <c r="BAG759" s="10"/>
      <c r="BAH759" s="10"/>
      <c r="BAI759" s="10"/>
      <c r="BAJ759" s="10"/>
      <c r="BAK759" s="10"/>
      <c r="BAL759" s="10"/>
      <c r="BAM759" s="10"/>
      <c r="BAN759" s="10"/>
      <c r="BAO759" s="10"/>
      <c r="BAP759" s="10"/>
      <c r="BAQ759" s="10"/>
      <c r="BAR759" s="10"/>
      <c r="BAS759" s="10"/>
      <c r="BAT759" s="10"/>
      <c r="BAU759" s="10"/>
      <c r="BAV759" s="10"/>
      <c r="BAW759" s="10"/>
      <c r="BAX759" s="10"/>
      <c r="BAY759" s="10"/>
      <c r="BAZ759" s="10"/>
      <c r="BBA759" s="10"/>
      <c r="BBB759" s="10"/>
      <c r="BBC759" s="10"/>
      <c r="BBD759" s="10"/>
      <c r="BBE759" s="10"/>
      <c r="BBF759" s="10"/>
      <c r="BBG759" s="10"/>
      <c r="BBH759" s="10"/>
      <c r="BBI759" s="10"/>
      <c r="BBJ759" s="10"/>
      <c r="BBK759" s="10"/>
      <c r="BBL759" s="10"/>
      <c r="BBM759" s="10"/>
      <c r="BBN759" s="10"/>
      <c r="BBO759" s="10"/>
      <c r="BBP759" s="10"/>
      <c r="BBQ759" s="10"/>
      <c r="BBR759" s="10"/>
      <c r="BBS759" s="10"/>
      <c r="BBT759" s="10"/>
      <c r="BBU759" s="10"/>
      <c r="BBV759" s="10"/>
      <c r="BBW759" s="10"/>
      <c r="BBX759" s="10"/>
      <c r="BBY759" s="10"/>
      <c r="BBZ759" s="10"/>
      <c r="BCA759" s="10"/>
      <c r="BCB759" s="10"/>
      <c r="BCC759" s="10"/>
      <c r="BCD759" s="10"/>
      <c r="BCE759" s="10"/>
      <c r="BCF759" s="10"/>
      <c r="BCG759" s="10"/>
      <c r="BCH759" s="10"/>
      <c r="BCI759" s="10"/>
      <c r="BCJ759" s="10"/>
      <c r="BCK759" s="10"/>
      <c r="BCL759" s="10"/>
      <c r="BCM759" s="10"/>
      <c r="BCN759" s="10"/>
      <c r="BCO759" s="10"/>
      <c r="BCP759" s="10"/>
      <c r="BCQ759" s="10"/>
      <c r="BCR759" s="10"/>
      <c r="BCS759" s="10"/>
      <c r="BCT759" s="10"/>
      <c r="BCU759" s="10"/>
      <c r="BCV759" s="10"/>
      <c r="BCW759" s="10"/>
      <c r="BCX759" s="10"/>
      <c r="BCY759" s="10"/>
      <c r="BCZ759" s="10"/>
      <c r="BDA759" s="10"/>
      <c r="BDB759" s="10"/>
      <c r="BDC759" s="10"/>
      <c r="BDD759" s="10"/>
      <c r="BDE759" s="10"/>
      <c r="BDF759" s="10"/>
      <c r="BDG759" s="10"/>
      <c r="BDH759" s="10"/>
      <c r="BDI759" s="10"/>
      <c r="BDJ759" s="10"/>
      <c r="BDK759" s="10"/>
      <c r="BDL759" s="10"/>
      <c r="BDM759" s="10"/>
      <c r="BDN759" s="10"/>
      <c r="BDO759" s="10"/>
      <c r="BDP759" s="10"/>
      <c r="BDQ759" s="10"/>
      <c r="BDR759" s="10"/>
      <c r="BDS759" s="10"/>
      <c r="BDT759" s="10"/>
      <c r="BDU759" s="10"/>
      <c r="BDV759" s="10"/>
      <c r="BDW759" s="10"/>
      <c r="BDX759" s="10"/>
      <c r="BDY759" s="10"/>
      <c r="BDZ759" s="10"/>
      <c r="BEA759" s="10"/>
      <c r="BEB759" s="10"/>
      <c r="BEC759" s="10"/>
      <c r="BED759" s="10"/>
      <c r="BEE759" s="10"/>
      <c r="BEF759" s="10"/>
      <c r="BEG759" s="10"/>
      <c r="BEH759" s="10"/>
      <c r="BEI759" s="10"/>
      <c r="BEJ759" s="10"/>
      <c r="BEK759" s="10"/>
      <c r="BEL759" s="10"/>
      <c r="BEM759" s="10"/>
      <c r="BEN759" s="10"/>
      <c r="BEO759" s="10"/>
      <c r="BEP759" s="10"/>
      <c r="BEQ759" s="10"/>
      <c r="BER759" s="10"/>
      <c r="BES759" s="10"/>
      <c r="BET759" s="10"/>
      <c r="BEU759" s="10"/>
      <c r="BEV759" s="10"/>
      <c r="BEW759" s="10"/>
      <c r="BEX759" s="10"/>
      <c r="BEY759" s="10"/>
      <c r="BEZ759" s="10"/>
      <c r="BFA759" s="10"/>
      <c r="BFB759" s="10"/>
      <c r="BFC759" s="10"/>
      <c r="BFD759" s="10"/>
      <c r="BFE759" s="10"/>
      <c r="BFF759" s="10"/>
      <c r="BFG759" s="10"/>
      <c r="BFH759" s="10"/>
      <c r="BFI759" s="10"/>
      <c r="BFJ759" s="10"/>
      <c r="BFK759" s="10"/>
      <c r="BFL759" s="10"/>
      <c r="BFM759" s="10"/>
      <c r="BFN759" s="10"/>
      <c r="BFO759" s="10"/>
      <c r="BFP759" s="10"/>
      <c r="BFQ759" s="10"/>
      <c r="BFR759" s="10"/>
      <c r="BFS759" s="10"/>
      <c r="BFT759" s="10"/>
      <c r="BFU759" s="10"/>
      <c r="BFV759" s="10"/>
      <c r="BFW759" s="10"/>
      <c r="BFX759" s="10"/>
      <c r="BFY759" s="10"/>
      <c r="BFZ759" s="10"/>
      <c r="BGA759" s="10"/>
      <c r="BGB759" s="10"/>
      <c r="BGC759" s="10"/>
      <c r="BGD759" s="10"/>
      <c r="BGE759" s="10"/>
      <c r="BGF759" s="10"/>
      <c r="BGG759" s="10"/>
      <c r="BGH759" s="10"/>
      <c r="BGI759" s="10"/>
      <c r="BGJ759" s="10"/>
      <c r="BGK759" s="10"/>
      <c r="BGL759" s="10"/>
      <c r="BGM759" s="10"/>
      <c r="BGN759" s="10"/>
      <c r="BGO759" s="10"/>
      <c r="BGP759" s="10"/>
      <c r="BGQ759" s="10"/>
      <c r="BGR759" s="10"/>
      <c r="BGS759" s="10"/>
      <c r="BGT759" s="10"/>
      <c r="BGU759" s="10"/>
      <c r="BGV759" s="10"/>
      <c r="BGW759" s="10"/>
      <c r="BGX759" s="10"/>
      <c r="BGY759" s="10"/>
      <c r="BGZ759" s="10"/>
      <c r="BHA759" s="10"/>
      <c r="BHB759" s="10"/>
      <c r="BHC759" s="10"/>
      <c r="BHD759" s="10"/>
      <c r="BHE759" s="10"/>
      <c r="BHF759" s="10"/>
      <c r="BHG759" s="10"/>
      <c r="BHH759" s="10"/>
      <c r="BHI759" s="10"/>
      <c r="BHJ759" s="10"/>
      <c r="BHK759" s="10"/>
      <c r="BHL759" s="10"/>
      <c r="BHM759" s="10"/>
      <c r="BHN759" s="10"/>
      <c r="BHO759" s="10"/>
      <c r="BHP759" s="10"/>
      <c r="BHQ759" s="10"/>
      <c r="BHR759" s="10"/>
      <c r="BHS759" s="10"/>
      <c r="BHT759" s="10"/>
      <c r="BHU759" s="10"/>
      <c r="BHV759" s="10"/>
      <c r="BHW759" s="10"/>
      <c r="BHX759" s="10"/>
      <c r="BHY759" s="10"/>
      <c r="BHZ759" s="10"/>
      <c r="BIA759" s="10"/>
      <c r="BIB759" s="10"/>
      <c r="BIC759" s="10"/>
      <c r="BID759" s="10"/>
      <c r="BIE759" s="10"/>
      <c r="BIF759" s="10"/>
      <c r="BIG759" s="10"/>
      <c r="BIH759" s="10"/>
      <c r="BII759" s="10"/>
      <c r="BIJ759" s="10"/>
      <c r="BIK759" s="10"/>
      <c r="BIL759" s="10"/>
      <c r="BIM759" s="10"/>
      <c r="BIN759" s="10"/>
      <c r="BIO759" s="10"/>
      <c r="BIP759" s="10"/>
      <c r="BIQ759" s="10"/>
      <c r="BIR759" s="10"/>
      <c r="BIS759" s="10"/>
      <c r="BIT759" s="10"/>
      <c r="BIU759" s="10"/>
      <c r="BIV759" s="10"/>
      <c r="BIW759" s="10"/>
      <c r="BIX759" s="10"/>
      <c r="BIY759" s="10"/>
      <c r="BIZ759" s="10"/>
      <c r="BJA759" s="10"/>
      <c r="BJB759" s="10"/>
      <c r="BJC759" s="10"/>
      <c r="BJD759" s="10"/>
      <c r="BJE759" s="10"/>
      <c r="BJF759" s="10"/>
      <c r="BJG759" s="10"/>
      <c r="BJH759" s="10"/>
      <c r="BJI759" s="10"/>
      <c r="BJJ759" s="10"/>
      <c r="BJK759" s="10"/>
      <c r="BJL759" s="10"/>
      <c r="BJM759" s="10"/>
      <c r="BJN759" s="10"/>
      <c r="BJO759" s="10"/>
      <c r="BJP759" s="10"/>
      <c r="BJQ759" s="10"/>
      <c r="BJR759" s="10"/>
      <c r="BJS759" s="10"/>
      <c r="BJT759" s="10"/>
      <c r="BJU759" s="10"/>
      <c r="BJV759" s="10"/>
      <c r="BJW759" s="10"/>
      <c r="BJX759" s="10"/>
      <c r="BJY759" s="10"/>
      <c r="BJZ759" s="10"/>
      <c r="BKA759" s="10"/>
      <c r="BKB759" s="10"/>
      <c r="BKC759" s="10"/>
      <c r="BKD759" s="10"/>
      <c r="BKE759" s="10"/>
      <c r="BKF759" s="10"/>
      <c r="BKG759" s="10"/>
      <c r="BKH759" s="10"/>
      <c r="BKI759" s="10"/>
      <c r="BKJ759" s="10"/>
      <c r="BKK759" s="10"/>
      <c r="BKL759" s="10"/>
      <c r="BKM759" s="10"/>
      <c r="BKN759" s="10"/>
      <c r="BKO759" s="10"/>
      <c r="BKP759" s="10"/>
      <c r="BKQ759" s="10"/>
      <c r="BKR759" s="10"/>
      <c r="BKS759" s="10"/>
      <c r="BKT759" s="10"/>
      <c r="BKU759" s="10"/>
      <c r="BKV759" s="10"/>
      <c r="BKW759" s="10"/>
      <c r="BKX759" s="10"/>
      <c r="BKY759" s="10"/>
      <c r="BKZ759" s="10"/>
      <c r="BLA759" s="10"/>
      <c r="BLB759" s="10"/>
      <c r="BLC759" s="10"/>
      <c r="BLD759" s="10"/>
      <c r="BLE759" s="10"/>
      <c r="BLF759" s="10"/>
      <c r="BLG759" s="10"/>
      <c r="BLH759" s="10"/>
      <c r="BLI759" s="10"/>
      <c r="BLJ759" s="10"/>
      <c r="BLK759" s="10"/>
      <c r="BLL759" s="10"/>
      <c r="BLM759" s="10"/>
      <c r="BLN759" s="10"/>
      <c r="BLO759" s="10"/>
      <c r="BLP759" s="10"/>
      <c r="BLQ759" s="10"/>
      <c r="BLR759" s="10"/>
      <c r="BLS759" s="10"/>
      <c r="BLT759" s="10"/>
      <c r="BLU759" s="10"/>
      <c r="BLV759" s="10"/>
      <c r="BLW759" s="10"/>
      <c r="BLX759" s="10"/>
      <c r="BLY759" s="10"/>
      <c r="BLZ759" s="10"/>
      <c r="BMA759" s="10"/>
      <c r="BMB759" s="10"/>
      <c r="BMC759" s="10"/>
      <c r="BMD759" s="10"/>
      <c r="BME759" s="10"/>
      <c r="BMF759" s="10"/>
      <c r="BMG759" s="10"/>
      <c r="BMH759" s="10"/>
      <c r="BMI759" s="10"/>
      <c r="BMJ759" s="10"/>
      <c r="BMK759" s="10"/>
      <c r="BML759" s="10"/>
      <c r="BMM759" s="10"/>
      <c r="BMN759" s="10"/>
      <c r="BMO759" s="10"/>
      <c r="BMP759" s="10"/>
      <c r="BMQ759" s="10"/>
      <c r="BMR759" s="10"/>
      <c r="BMS759" s="10"/>
      <c r="BMT759" s="10"/>
      <c r="BMU759" s="10"/>
      <c r="BMV759" s="10"/>
      <c r="BMW759" s="10"/>
      <c r="BMX759" s="10"/>
      <c r="BMY759" s="10"/>
      <c r="BMZ759" s="10"/>
      <c r="BNA759" s="10"/>
      <c r="BNB759" s="10"/>
      <c r="BNC759" s="10"/>
      <c r="BND759" s="10"/>
      <c r="BNE759" s="10"/>
      <c r="BNF759" s="10"/>
      <c r="BNG759" s="10"/>
      <c r="BNH759" s="10"/>
      <c r="BNI759" s="10"/>
      <c r="BNJ759" s="10"/>
      <c r="BNK759" s="10"/>
      <c r="BNL759" s="10"/>
      <c r="BNM759" s="10"/>
      <c r="BNN759" s="10"/>
      <c r="BNO759" s="10"/>
      <c r="BNP759" s="10"/>
      <c r="BNQ759" s="10"/>
      <c r="BNR759" s="10"/>
      <c r="BNS759" s="10"/>
      <c r="BNT759" s="10"/>
      <c r="BNU759" s="10"/>
      <c r="BNV759" s="10"/>
      <c r="BNW759" s="10"/>
      <c r="BNX759" s="10"/>
      <c r="BNY759" s="10"/>
      <c r="BNZ759" s="10"/>
      <c r="BOA759" s="10"/>
      <c r="BOB759" s="10"/>
      <c r="BOC759" s="10"/>
      <c r="BOD759" s="10"/>
      <c r="BOE759" s="10"/>
      <c r="BOF759" s="10"/>
      <c r="BOG759" s="10"/>
      <c r="BOH759" s="10"/>
      <c r="BOI759" s="10"/>
      <c r="BOJ759" s="10"/>
      <c r="BOK759" s="10"/>
      <c r="BOL759" s="10"/>
      <c r="BOM759" s="10"/>
      <c r="BON759" s="10"/>
      <c r="BOO759" s="10"/>
      <c r="BOP759" s="10"/>
      <c r="BOQ759" s="10"/>
      <c r="BOR759" s="10"/>
      <c r="BOS759" s="10"/>
      <c r="BOT759" s="10"/>
      <c r="BOU759" s="10"/>
      <c r="BOV759" s="10"/>
      <c r="BOW759" s="10"/>
      <c r="BOX759" s="10"/>
      <c r="BOY759" s="10"/>
      <c r="BOZ759" s="10"/>
      <c r="BPA759" s="10"/>
      <c r="BPB759" s="10"/>
      <c r="BPC759" s="10"/>
      <c r="BPD759" s="10"/>
      <c r="BPE759" s="10"/>
      <c r="BPF759" s="10"/>
      <c r="BPG759" s="10"/>
      <c r="BPH759" s="10"/>
      <c r="BPI759" s="10"/>
      <c r="BPJ759" s="10"/>
      <c r="BPK759" s="10"/>
      <c r="BPL759" s="10"/>
      <c r="BPM759" s="10"/>
      <c r="BPN759" s="10"/>
      <c r="BPO759" s="10"/>
      <c r="BPP759" s="10"/>
      <c r="BPQ759" s="10"/>
      <c r="BPR759" s="10"/>
      <c r="BPS759" s="10"/>
      <c r="BPT759" s="10"/>
      <c r="BPU759" s="10"/>
      <c r="BPV759" s="10"/>
      <c r="BPW759" s="10"/>
      <c r="BPX759" s="10"/>
      <c r="BPY759" s="10"/>
      <c r="BPZ759" s="10"/>
      <c r="BQA759" s="10"/>
      <c r="BQB759" s="10"/>
      <c r="BQC759" s="10"/>
      <c r="BQD759" s="10"/>
      <c r="BQE759" s="10"/>
      <c r="BQF759" s="10"/>
      <c r="BQG759" s="10"/>
      <c r="BQH759" s="10"/>
      <c r="BQI759" s="10"/>
      <c r="BQJ759" s="10"/>
      <c r="BQK759" s="10"/>
      <c r="BQL759" s="10"/>
      <c r="BQM759" s="10"/>
      <c r="BQN759" s="10"/>
      <c r="BQO759" s="10"/>
      <c r="BQP759" s="10"/>
      <c r="BQQ759" s="10"/>
      <c r="BQR759" s="10"/>
      <c r="BQS759" s="10"/>
      <c r="BQT759" s="10"/>
      <c r="BQU759" s="10"/>
      <c r="BQV759" s="10"/>
      <c r="BQW759" s="10"/>
      <c r="BQX759" s="10"/>
      <c r="BQY759" s="10"/>
      <c r="BQZ759" s="10"/>
      <c r="BRA759" s="10"/>
      <c r="BRB759" s="10"/>
      <c r="BRC759" s="10"/>
      <c r="BRD759" s="10"/>
      <c r="BRE759" s="10"/>
      <c r="BRF759" s="10"/>
      <c r="BRG759" s="10"/>
      <c r="BRH759" s="10"/>
      <c r="BRI759" s="10"/>
      <c r="BRJ759" s="10"/>
      <c r="BRK759" s="10"/>
      <c r="BRL759" s="10"/>
      <c r="BRM759" s="10"/>
      <c r="BRN759" s="10"/>
      <c r="BRO759" s="10"/>
      <c r="BRP759" s="10"/>
      <c r="BRQ759" s="10"/>
      <c r="BRR759" s="10"/>
      <c r="BRS759" s="10"/>
      <c r="BRT759" s="10"/>
      <c r="BRU759" s="10"/>
      <c r="BRV759" s="10"/>
      <c r="BRW759" s="10"/>
      <c r="BRX759" s="10"/>
      <c r="BRY759" s="10"/>
      <c r="BRZ759" s="10"/>
      <c r="BSA759" s="10"/>
      <c r="BSB759" s="10"/>
      <c r="BSC759" s="10"/>
      <c r="BSD759" s="10"/>
      <c r="BSE759" s="10"/>
      <c r="BSF759" s="10"/>
      <c r="BSG759" s="10"/>
      <c r="BSH759" s="10"/>
      <c r="BSI759" s="10"/>
      <c r="BSJ759" s="10"/>
      <c r="BSK759" s="10"/>
      <c r="BSL759" s="10"/>
      <c r="BSM759" s="10"/>
      <c r="BSN759" s="10"/>
      <c r="BSO759" s="10"/>
      <c r="BSP759" s="10"/>
      <c r="BSQ759" s="10"/>
      <c r="BSR759" s="10"/>
      <c r="BSS759" s="10"/>
      <c r="BST759" s="10"/>
      <c r="BSU759" s="10"/>
      <c r="BSV759" s="10"/>
      <c r="BSW759" s="10"/>
      <c r="BSX759" s="10"/>
      <c r="BSY759" s="10"/>
      <c r="BSZ759" s="10"/>
      <c r="BTA759" s="10"/>
      <c r="BTB759" s="10"/>
      <c r="BTC759" s="10"/>
      <c r="BTD759" s="10"/>
      <c r="BTE759" s="10"/>
      <c r="BTF759" s="10"/>
      <c r="BTG759" s="10"/>
      <c r="BTH759" s="10"/>
      <c r="BTI759" s="10"/>
      <c r="BTJ759" s="10"/>
      <c r="BTK759" s="10"/>
      <c r="BTL759" s="10"/>
      <c r="BTM759" s="10"/>
      <c r="BTN759" s="10"/>
      <c r="BTO759" s="10"/>
      <c r="BTP759" s="10"/>
      <c r="BTQ759" s="10"/>
      <c r="BTR759" s="10"/>
      <c r="BTS759" s="10"/>
      <c r="BTT759" s="10"/>
      <c r="BTU759" s="10"/>
      <c r="BTV759" s="10"/>
      <c r="BTW759" s="10"/>
      <c r="BTX759" s="10"/>
      <c r="BTY759" s="10"/>
      <c r="BTZ759" s="10"/>
      <c r="BUA759" s="10"/>
      <c r="BUB759" s="10"/>
      <c r="BUC759" s="10"/>
      <c r="BUD759" s="10"/>
      <c r="BUE759" s="10"/>
      <c r="BUF759" s="10"/>
      <c r="BUG759" s="10"/>
      <c r="BUH759" s="10"/>
      <c r="BUI759" s="10"/>
      <c r="BUJ759" s="10"/>
      <c r="BUK759" s="10"/>
      <c r="BUL759" s="10"/>
      <c r="BUM759" s="10"/>
      <c r="BUN759" s="10"/>
      <c r="BUO759" s="10"/>
      <c r="BUP759" s="10"/>
      <c r="BUQ759" s="10"/>
      <c r="BUR759" s="10"/>
      <c r="BUS759" s="10"/>
      <c r="BUT759" s="10"/>
      <c r="BUU759" s="10"/>
      <c r="BUV759" s="10"/>
      <c r="BUW759" s="10"/>
      <c r="BUX759" s="10"/>
      <c r="BUY759" s="10"/>
      <c r="BUZ759" s="10"/>
      <c r="BVA759" s="10"/>
      <c r="BVB759" s="10"/>
      <c r="BVC759" s="10"/>
      <c r="BVD759" s="10"/>
      <c r="BVE759" s="10"/>
      <c r="BVF759" s="10"/>
      <c r="BVG759" s="10"/>
      <c r="BVH759" s="10"/>
      <c r="BVI759" s="10"/>
      <c r="BVJ759" s="10"/>
      <c r="BVK759" s="10"/>
      <c r="BVL759" s="10"/>
      <c r="BVM759" s="10"/>
      <c r="BVN759" s="10"/>
      <c r="BVO759" s="10"/>
      <c r="BVP759" s="10"/>
      <c r="BVQ759" s="10"/>
      <c r="BVR759" s="10"/>
      <c r="BVS759" s="10"/>
      <c r="BVT759" s="10"/>
      <c r="BVU759" s="10"/>
      <c r="BVV759" s="10"/>
      <c r="BVW759" s="10"/>
      <c r="BVX759" s="10"/>
      <c r="BVY759" s="10"/>
      <c r="BVZ759" s="10"/>
      <c r="BWA759" s="10"/>
      <c r="BWB759" s="10"/>
      <c r="BWC759" s="10"/>
      <c r="BWD759" s="10"/>
      <c r="BWE759" s="10"/>
      <c r="BWF759" s="10"/>
      <c r="BWG759" s="10"/>
      <c r="BWH759" s="10"/>
      <c r="BWI759" s="10"/>
      <c r="BWJ759" s="10"/>
      <c r="BWK759" s="10"/>
      <c r="BWL759" s="10"/>
      <c r="BWM759" s="10"/>
      <c r="BWN759" s="10"/>
      <c r="BWO759" s="10"/>
      <c r="BWP759" s="10"/>
      <c r="BWQ759" s="10"/>
      <c r="BWR759" s="10"/>
      <c r="BWS759" s="10"/>
      <c r="BWT759" s="10"/>
      <c r="BWU759" s="10"/>
      <c r="BWV759" s="10"/>
      <c r="BWW759" s="10"/>
      <c r="BWX759" s="10"/>
      <c r="BWY759" s="10"/>
      <c r="BWZ759" s="10"/>
      <c r="BXA759" s="10"/>
      <c r="BXB759" s="10"/>
      <c r="BXC759" s="10"/>
      <c r="BXD759" s="10"/>
      <c r="BXE759" s="10"/>
      <c r="BXF759" s="10"/>
      <c r="BXG759" s="10"/>
      <c r="BXH759" s="10"/>
      <c r="BXI759" s="10"/>
      <c r="BXJ759" s="10"/>
      <c r="BXK759" s="10"/>
      <c r="BXL759" s="10"/>
      <c r="BXM759" s="10"/>
      <c r="BXN759" s="10"/>
      <c r="BXO759" s="10"/>
      <c r="BXP759" s="10"/>
      <c r="BXQ759" s="10"/>
      <c r="BXR759" s="10"/>
      <c r="BXS759" s="10"/>
      <c r="BXT759" s="10"/>
      <c r="BXU759" s="10"/>
      <c r="BXV759" s="10"/>
      <c r="BXW759" s="10"/>
      <c r="BXX759" s="10"/>
      <c r="BXY759" s="10"/>
      <c r="BXZ759" s="10"/>
      <c r="BYA759" s="10"/>
      <c r="BYB759" s="10"/>
      <c r="BYC759" s="10"/>
      <c r="BYD759" s="10"/>
      <c r="BYE759" s="10"/>
      <c r="BYF759" s="10"/>
      <c r="BYG759" s="10"/>
      <c r="BYH759" s="10"/>
      <c r="BYI759" s="10"/>
      <c r="BYJ759" s="10"/>
      <c r="BYK759" s="10"/>
      <c r="BYL759" s="10"/>
      <c r="BYM759" s="10"/>
      <c r="BYN759" s="10"/>
      <c r="BYO759" s="10"/>
      <c r="BYP759" s="10"/>
      <c r="BYQ759" s="10"/>
      <c r="BYR759" s="10"/>
      <c r="BYS759" s="10"/>
      <c r="BYT759" s="10"/>
      <c r="BYU759" s="10"/>
      <c r="BYV759" s="10"/>
      <c r="BYW759" s="10"/>
      <c r="BYX759" s="10"/>
      <c r="BYY759" s="10"/>
      <c r="BYZ759" s="10"/>
      <c r="BZA759" s="10"/>
      <c r="BZB759" s="10"/>
      <c r="BZC759" s="10"/>
      <c r="BZD759" s="10"/>
      <c r="BZE759" s="10"/>
      <c r="BZF759" s="10"/>
      <c r="BZG759" s="10"/>
      <c r="BZH759" s="10"/>
      <c r="BZI759" s="10"/>
      <c r="BZJ759" s="10"/>
      <c r="BZK759" s="10"/>
      <c r="BZL759" s="10"/>
      <c r="BZM759" s="10"/>
      <c r="BZN759" s="10"/>
      <c r="BZO759" s="10"/>
      <c r="BZP759" s="10"/>
      <c r="BZQ759" s="10"/>
      <c r="BZR759" s="10"/>
      <c r="BZS759" s="10"/>
      <c r="BZT759" s="10"/>
      <c r="BZU759" s="10"/>
      <c r="BZV759" s="10"/>
      <c r="BZW759" s="10"/>
      <c r="BZX759" s="10"/>
      <c r="BZY759" s="10"/>
      <c r="BZZ759" s="10"/>
      <c r="CAA759" s="10"/>
      <c r="CAB759" s="10"/>
      <c r="CAC759" s="10"/>
      <c r="CAD759" s="10"/>
      <c r="CAE759" s="10"/>
      <c r="CAF759" s="10"/>
      <c r="CAG759" s="10"/>
      <c r="CAH759" s="10"/>
      <c r="CAI759" s="10"/>
      <c r="CAJ759" s="10"/>
      <c r="CAK759" s="10"/>
      <c r="CAL759" s="10"/>
      <c r="CAM759" s="10"/>
      <c r="CAN759" s="10"/>
      <c r="CAO759" s="10"/>
      <c r="CAP759" s="10"/>
      <c r="CAQ759" s="10"/>
      <c r="CAR759" s="10"/>
      <c r="CAS759" s="10"/>
      <c r="CAT759" s="10"/>
      <c r="CAU759" s="10"/>
      <c r="CAV759" s="10"/>
      <c r="CAW759" s="10"/>
      <c r="CAX759" s="10"/>
      <c r="CAY759" s="10"/>
      <c r="CAZ759" s="10"/>
      <c r="CBA759" s="10"/>
      <c r="CBB759" s="10"/>
      <c r="CBC759" s="10"/>
      <c r="CBD759" s="10"/>
      <c r="CBE759" s="10"/>
      <c r="CBF759" s="10"/>
      <c r="CBG759" s="10"/>
      <c r="CBH759" s="10"/>
      <c r="CBI759" s="10"/>
      <c r="CBJ759" s="10"/>
      <c r="CBK759" s="10"/>
      <c r="CBL759" s="10"/>
      <c r="CBM759" s="10"/>
      <c r="CBN759" s="10"/>
      <c r="CBO759" s="10"/>
      <c r="CBP759" s="10"/>
      <c r="CBQ759" s="10"/>
      <c r="CBR759" s="10"/>
      <c r="CBS759" s="10"/>
      <c r="CBT759" s="10"/>
      <c r="CBU759" s="10"/>
      <c r="CBV759" s="10"/>
      <c r="CBW759" s="10"/>
      <c r="CBX759" s="10"/>
      <c r="CBY759" s="10"/>
      <c r="CBZ759" s="10"/>
      <c r="CCA759" s="10"/>
      <c r="CCB759" s="10"/>
      <c r="CCC759" s="10"/>
      <c r="CCD759" s="10"/>
      <c r="CCE759" s="10"/>
      <c r="CCF759" s="10"/>
      <c r="CCG759" s="10"/>
      <c r="CCH759" s="10"/>
      <c r="CCI759" s="10"/>
      <c r="CCJ759" s="10"/>
      <c r="CCK759" s="10"/>
      <c r="CCL759" s="10"/>
      <c r="CCM759" s="10"/>
      <c r="CCN759" s="10"/>
      <c r="CCO759" s="10"/>
      <c r="CCP759" s="10"/>
      <c r="CCQ759" s="10"/>
      <c r="CCR759" s="10"/>
      <c r="CCS759" s="10"/>
      <c r="CCT759" s="10"/>
      <c r="CCU759" s="10"/>
      <c r="CCV759" s="10"/>
      <c r="CCW759" s="10"/>
      <c r="CCX759" s="10"/>
      <c r="CCY759" s="10"/>
      <c r="CCZ759" s="10"/>
      <c r="CDA759" s="10"/>
      <c r="CDB759" s="10"/>
      <c r="CDC759" s="10"/>
      <c r="CDD759" s="10"/>
      <c r="CDE759" s="10"/>
      <c r="CDF759" s="10"/>
      <c r="CDG759" s="10"/>
      <c r="CDH759" s="10"/>
      <c r="CDI759" s="10"/>
      <c r="CDJ759" s="10"/>
      <c r="CDK759" s="10"/>
      <c r="CDL759" s="10"/>
      <c r="CDM759" s="10"/>
      <c r="CDN759" s="10"/>
      <c r="CDO759" s="10"/>
      <c r="CDP759" s="10"/>
      <c r="CDQ759" s="10"/>
      <c r="CDR759" s="10"/>
      <c r="CDS759" s="10"/>
      <c r="CDT759" s="10"/>
      <c r="CDU759" s="10"/>
      <c r="CDV759" s="10"/>
      <c r="CDW759" s="10"/>
      <c r="CDX759" s="10"/>
      <c r="CDY759" s="10"/>
      <c r="CDZ759" s="10"/>
      <c r="CEA759" s="10"/>
      <c r="CEB759" s="10"/>
      <c r="CEC759" s="10"/>
      <c r="CED759" s="10"/>
      <c r="CEE759" s="10"/>
      <c r="CEF759" s="10"/>
      <c r="CEG759" s="10"/>
      <c r="CEH759" s="10"/>
      <c r="CEI759" s="10"/>
      <c r="CEJ759" s="10"/>
      <c r="CEK759" s="10"/>
      <c r="CEL759" s="10"/>
      <c r="CEM759" s="10"/>
      <c r="CEN759" s="10"/>
      <c r="CEO759" s="10"/>
      <c r="CEP759" s="10"/>
      <c r="CEQ759" s="10"/>
      <c r="CER759" s="10"/>
      <c r="CES759" s="10"/>
      <c r="CET759" s="10"/>
      <c r="CEU759" s="10"/>
      <c r="CEV759" s="10"/>
      <c r="CEW759" s="10"/>
      <c r="CEX759" s="10"/>
      <c r="CEY759" s="10"/>
      <c r="CEZ759" s="10"/>
      <c r="CFA759" s="10"/>
      <c r="CFB759" s="10"/>
      <c r="CFC759" s="10"/>
      <c r="CFD759" s="10"/>
      <c r="CFE759" s="10"/>
      <c r="CFF759" s="10"/>
      <c r="CFG759" s="10"/>
      <c r="CFH759" s="10"/>
      <c r="CFI759" s="10"/>
      <c r="CFJ759" s="10"/>
      <c r="CFK759" s="10"/>
      <c r="CFL759" s="10"/>
      <c r="CFM759" s="10"/>
      <c r="CFN759" s="10"/>
      <c r="CFO759" s="10"/>
      <c r="CFP759" s="10"/>
      <c r="CFQ759" s="10"/>
      <c r="CFR759" s="10"/>
      <c r="CFS759" s="10"/>
      <c r="CFT759" s="10"/>
      <c r="CFU759" s="10"/>
      <c r="CFV759" s="10"/>
      <c r="CFW759" s="10"/>
      <c r="CFX759" s="10"/>
      <c r="CFY759" s="10"/>
      <c r="CFZ759" s="10"/>
      <c r="CGA759" s="10"/>
      <c r="CGB759" s="10"/>
      <c r="CGC759" s="10"/>
      <c r="CGD759" s="10"/>
      <c r="CGE759" s="10"/>
      <c r="CGF759" s="10"/>
      <c r="CGG759" s="10"/>
      <c r="CGH759" s="10"/>
      <c r="CGI759" s="10"/>
      <c r="CGJ759" s="10"/>
      <c r="CGK759" s="10"/>
      <c r="CGL759" s="10"/>
      <c r="CGM759" s="10"/>
      <c r="CGN759" s="10"/>
      <c r="CGO759" s="10"/>
      <c r="CGP759" s="10"/>
      <c r="CGQ759" s="10"/>
      <c r="CGR759" s="10"/>
      <c r="CGS759" s="10"/>
      <c r="CGT759" s="10"/>
      <c r="CGU759" s="10"/>
      <c r="CGV759" s="10"/>
      <c r="CGW759" s="10"/>
      <c r="CGX759" s="10"/>
      <c r="CGY759" s="10"/>
      <c r="CGZ759" s="10"/>
      <c r="CHA759" s="10"/>
      <c r="CHB759" s="10"/>
      <c r="CHC759" s="10"/>
      <c r="CHD759" s="10"/>
      <c r="CHE759" s="10"/>
      <c r="CHF759" s="10"/>
      <c r="CHG759" s="10"/>
      <c r="CHH759" s="10"/>
      <c r="CHI759" s="10"/>
      <c r="CHJ759" s="10"/>
      <c r="CHK759" s="10"/>
      <c r="CHL759" s="10"/>
      <c r="CHM759" s="10"/>
      <c r="CHN759" s="10"/>
      <c r="CHO759" s="10"/>
      <c r="CHP759" s="10"/>
      <c r="CHQ759" s="10"/>
      <c r="CHR759" s="10"/>
      <c r="CHS759" s="10"/>
      <c r="CHT759" s="10"/>
      <c r="CHU759" s="10"/>
      <c r="CHV759" s="10"/>
      <c r="CHW759" s="10"/>
      <c r="CHX759" s="10"/>
      <c r="CHY759" s="10"/>
      <c r="CHZ759" s="10"/>
      <c r="CIA759" s="10"/>
      <c r="CIB759" s="10"/>
      <c r="CIC759" s="10"/>
      <c r="CID759" s="10"/>
      <c r="CIE759" s="10"/>
      <c r="CIF759" s="10"/>
      <c r="CIG759" s="10"/>
      <c r="CIH759" s="10"/>
      <c r="CII759" s="10"/>
      <c r="CIJ759" s="10"/>
      <c r="CIK759" s="10"/>
      <c r="CIL759" s="10"/>
      <c r="CIM759" s="10"/>
      <c r="CIN759" s="10"/>
      <c r="CIO759" s="10"/>
      <c r="CIP759" s="10"/>
      <c r="CIQ759" s="10"/>
      <c r="CIR759" s="10"/>
      <c r="CIS759" s="10"/>
      <c r="CIT759" s="10"/>
      <c r="CIU759" s="10"/>
      <c r="CIV759" s="10"/>
      <c r="CIW759" s="10"/>
      <c r="CIX759" s="10"/>
      <c r="CIY759" s="10"/>
      <c r="CIZ759" s="10"/>
      <c r="CJA759" s="10"/>
      <c r="CJB759" s="10"/>
      <c r="CJC759" s="10"/>
      <c r="CJD759" s="10"/>
      <c r="CJE759" s="10"/>
      <c r="CJF759" s="10"/>
      <c r="CJG759" s="10"/>
      <c r="CJH759" s="10"/>
      <c r="CJI759" s="10"/>
      <c r="CJJ759" s="10"/>
      <c r="CJK759" s="10"/>
      <c r="CJL759" s="10"/>
      <c r="CJM759" s="10"/>
      <c r="CJN759" s="10"/>
      <c r="CJO759" s="10"/>
      <c r="CJP759" s="10"/>
      <c r="CJQ759" s="10"/>
      <c r="CJR759" s="10"/>
      <c r="CJS759" s="10"/>
      <c r="CJT759" s="10"/>
      <c r="CJU759" s="10"/>
      <c r="CJV759" s="10"/>
      <c r="CJW759" s="10"/>
      <c r="CJX759" s="10"/>
      <c r="CJY759" s="10"/>
      <c r="CJZ759" s="10"/>
      <c r="CKA759" s="10"/>
      <c r="CKB759" s="10"/>
      <c r="CKC759" s="10"/>
      <c r="CKD759" s="10"/>
      <c r="CKE759" s="10"/>
      <c r="CKF759" s="10"/>
      <c r="CKG759" s="10"/>
      <c r="CKH759" s="10"/>
      <c r="CKI759" s="10"/>
      <c r="CKJ759" s="10"/>
      <c r="CKK759" s="10"/>
      <c r="CKL759" s="10"/>
      <c r="CKM759" s="10"/>
      <c r="CKN759" s="10"/>
      <c r="CKO759" s="10"/>
      <c r="CKP759" s="10"/>
      <c r="CKQ759" s="10"/>
      <c r="CKR759" s="10"/>
      <c r="CKS759" s="10"/>
      <c r="CKT759" s="10"/>
      <c r="CKU759" s="10"/>
      <c r="CKV759" s="10"/>
      <c r="CKW759" s="10"/>
      <c r="CKX759" s="10"/>
      <c r="CKY759" s="10"/>
      <c r="CKZ759" s="10"/>
      <c r="CLA759" s="10"/>
      <c r="CLB759" s="10"/>
      <c r="CLC759" s="10"/>
      <c r="CLD759" s="10"/>
      <c r="CLE759" s="10"/>
      <c r="CLF759" s="10"/>
      <c r="CLG759" s="10"/>
      <c r="CLH759" s="10"/>
      <c r="CLI759" s="10"/>
      <c r="CLJ759" s="10"/>
      <c r="CLK759" s="10"/>
      <c r="CLL759" s="10"/>
      <c r="CLM759" s="10"/>
      <c r="CLN759" s="10"/>
      <c r="CLO759" s="10"/>
      <c r="CLP759" s="10"/>
      <c r="CLQ759" s="10"/>
      <c r="CLR759" s="10"/>
      <c r="CLS759" s="10"/>
      <c r="CLT759" s="10"/>
      <c r="CLU759" s="10"/>
      <c r="CLV759" s="10"/>
      <c r="CLW759" s="10"/>
      <c r="CLX759" s="10"/>
      <c r="CLY759" s="10"/>
      <c r="CLZ759" s="10"/>
      <c r="CMA759" s="10"/>
      <c r="CMB759" s="10"/>
      <c r="CMC759" s="10"/>
      <c r="CMD759" s="10"/>
      <c r="CME759" s="10"/>
      <c r="CMF759" s="10"/>
      <c r="CMG759" s="10"/>
      <c r="CMH759" s="10"/>
      <c r="CMI759" s="10"/>
      <c r="CMJ759" s="10"/>
      <c r="CMK759" s="10"/>
      <c r="CML759" s="10"/>
      <c r="CMM759" s="10"/>
      <c r="CMN759" s="10"/>
      <c r="CMO759" s="10"/>
      <c r="CMP759" s="10"/>
      <c r="CMQ759" s="10"/>
      <c r="CMR759" s="10"/>
      <c r="CMS759" s="10"/>
      <c r="CMT759" s="10"/>
      <c r="CMU759" s="10"/>
      <c r="CMV759" s="10"/>
      <c r="CMW759" s="10"/>
      <c r="CMX759" s="10"/>
      <c r="CMY759" s="10"/>
      <c r="CMZ759" s="10"/>
      <c r="CNA759" s="10"/>
      <c r="CNB759" s="10"/>
      <c r="CNC759" s="10"/>
      <c r="CND759" s="10"/>
      <c r="CNE759" s="10"/>
      <c r="CNF759" s="10"/>
      <c r="CNG759" s="10"/>
      <c r="CNH759" s="10"/>
      <c r="CNI759" s="10"/>
      <c r="CNJ759" s="10"/>
      <c r="CNK759" s="10"/>
      <c r="CNL759" s="10"/>
      <c r="CNM759" s="10"/>
      <c r="CNN759" s="10"/>
      <c r="CNO759" s="10"/>
      <c r="CNP759" s="10"/>
      <c r="CNQ759" s="10"/>
      <c r="CNR759" s="10"/>
      <c r="CNS759" s="10"/>
      <c r="CNT759" s="10"/>
      <c r="CNU759" s="10"/>
      <c r="CNV759" s="10"/>
      <c r="CNW759" s="10"/>
      <c r="CNX759" s="10"/>
      <c r="CNY759" s="10"/>
      <c r="CNZ759" s="10"/>
      <c r="COA759" s="10"/>
      <c r="COB759" s="10"/>
      <c r="COC759" s="10"/>
      <c r="COD759" s="10"/>
      <c r="COE759" s="10"/>
      <c r="COF759" s="10"/>
      <c r="COG759" s="10"/>
      <c r="COH759" s="10"/>
      <c r="COI759" s="10"/>
      <c r="COJ759" s="10"/>
      <c r="COK759" s="10"/>
      <c r="COL759" s="10"/>
      <c r="COM759" s="10"/>
      <c r="CON759" s="10"/>
      <c r="COO759" s="10"/>
      <c r="COP759" s="10"/>
      <c r="COQ759" s="10"/>
      <c r="COR759" s="10"/>
      <c r="COS759" s="10"/>
      <c r="COT759" s="10"/>
      <c r="COU759" s="10"/>
      <c r="COV759" s="10"/>
      <c r="COW759" s="10"/>
      <c r="COX759" s="10"/>
      <c r="COY759" s="10"/>
      <c r="COZ759" s="10"/>
      <c r="CPA759" s="10"/>
      <c r="CPB759" s="10"/>
      <c r="CPC759" s="10"/>
      <c r="CPD759" s="10"/>
      <c r="CPE759" s="10"/>
      <c r="CPF759" s="10"/>
      <c r="CPG759" s="10"/>
      <c r="CPH759" s="10"/>
      <c r="CPI759" s="10"/>
      <c r="CPJ759" s="10"/>
      <c r="CPK759" s="10"/>
      <c r="CPL759" s="10"/>
      <c r="CPM759" s="10"/>
      <c r="CPN759" s="10"/>
      <c r="CPO759" s="10"/>
      <c r="CPP759" s="10"/>
      <c r="CPQ759" s="10"/>
      <c r="CPR759" s="10"/>
      <c r="CPS759" s="10"/>
      <c r="CPT759" s="10"/>
      <c r="CPU759" s="10"/>
      <c r="CPV759" s="10"/>
      <c r="CPW759" s="10"/>
      <c r="CPX759" s="10"/>
      <c r="CPY759" s="10"/>
      <c r="CPZ759" s="10"/>
      <c r="CQA759" s="10"/>
      <c r="CQB759" s="10"/>
      <c r="CQC759" s="10"/>
      <c r="CQD759" s="10"/>
      <c r="CQE759" s="10"/>
      <c r="CQF759" s="10"/>
      <c r="CQG759" s="10"/>
      <c r="CQH759" s="10"/>
      <c r="CQI759" s="10"/>
      <c r="CQJ759" s="10"/>
      <c r="CQK759" s="10"/>
      <c r="CQL759" s="10"/>
      <c r="CQM759" s="10"/>
      <c r="CQN759" s="10"/>
      <c r="CQO759" s="10"/>
      <c r="CQP759" s="10"/>
      <c r="CQQ759" s="10"/>
      <c r="CQR759" s="10"/>
      <c r="CQS759" s="10"/>
      <c r="CQT759" s="10"/>
      <c r="CQU759" s="10"/>
      <c r="CQV759" s="10"/>
      <c r="CQW759" s="10"/>
      <c r="CQX759" s="10"/>
      <c r="CQY759" s="10"/>
      <c r="CQZ759" s="10"/>
      <c r="CRA759" s="10"/>
      <c r="CRB759" s="10"/>
      <c r="CRC759" s="10"/>
      <c r="CRD759" s="10"/>
      <c r="CRE759" s="10"/>
      <c r="CRF759" s="10"/>
      <c r="CRG759" s="10"/>
      <c r="CRH759" s="10"/>
      <c r="CRI759" s="10"/>
      <c r="CRJ759" s="10"/>
      <c r="CRK759" s="10"/>
      <c r="CRL759" s="10"/>
      <c r="CRM759" s="10"/>
      <c r="CRN759" s="10"/>
      <c r="CRO759" s="10"/>
      <c r="CRP759" s="10"/>
      <c r="CRQ759" s="10"/>
      <c r="CRR759" s="10"/>
      <c r="CRS759" s="10"/>
      <c r="CRT759" s="10"/>
      <c r="CRU759" s="10"/>
      <c r="CRV759" s="10"/>
      <c r="CRW759" s="10"/>
      <c r="CRX759" s="10"/>
      <c r="CRY759" s="10"/>
      <c r="CRZ759" s="10"/>
      <c r="CSA759" s="10"/>
      <c r="CSB759" s="10"/>
      <c r="CSC759" s="10"/>
      <c r="CSD759" s="10"/>
      <c r="CSE759" s="10"/>
      <c r="CSF759" s="10"/>
      <c r="CSG759" s="10"/>
      <c r="CSH759" s="10"/>
      <c r="CSI759" s="10"/>
      <c r="CSJ759" s="10"/>
      <c r="CSK759" s="10"/>
      <c r="CSL759" s="10"/>
      <c r="CSM759" s="10"/>
      <c r="CSN759" s="10"/>
      <c r="CSO759" s="10"/>
      <c r="CSP759" s="10"/>
      <c r="CSQ759" s="10"/>
      <c r="CSR759" s="10"/>
      <c r="CSS759" s="10"/>
      <c r="CST759" s="10"/>
      <c r="CSU759" s="10"/>
      <c r="CSV759" s="10"/>
      <c r="CSW759" s="10"/>
      <c r="CSX759" s="10"/>
      <c r="CSY759" s="10"/>
      <c r="CSZ759" s="10"/>
      <c r="CTA759" s="10"/>
      <c r="CTB759" s="10"/>
      <c r="CTC759" s="10"/>
      <c r="CTD759" s="10"/>
      <c r="CTE759" s="10"/>
      <c r="CTF759" s="10"/>
      <c r="CTG759" s="10"/>
      <c r="CTH759" s="10"/>
      <c r="CTI759" s="10"/>
      <c r="CTJ759" s="10"/>
      <c r="CTK759" s="10"/>
      <c r="CTL759" s="10"/>
      <c r="CTM759" s="10"/>
      <c r="CTN759" s="10"/>
      <c r="CTO759" s="10"/>
      <c r="CTP759" s="10"/>
      <c r="CTQ759" s="10"/>
      <c r="CTR759" s="10"/>
      <c r="CTS759" s="10"/>
      <c r="CTT759" s="10"/>
      <c r="CTU759" s="10"/>
      <c r="CTV759" s="10"/>
      <c r="CTW759" s="10"/>
      <c r="CTX759" s="10"/>
      <c r="CTY759" s="10"/>
      <c r="CTZ759" s="10"/>
      <c r="CUA759" s="10"/>
      <c r="CUB759" s="10"/>
      <c r="CUC759" s="10"/>
      <c r="CUD759" s="10"/>
      <c r="CUE759" s="10"/>
      <c r="CUF759" s="10"/>
      <c r="CUG759" s="10"/>
      <c r="CUH759" s="10"/>
      <c r="CUI759" s="10"/>
      <c r="CUJ759" s="10"/>
      <c r="CUK759" s="10"/>
      <c r="CUL759" s="10"/>
      <c r="CUM759" s="10"/>
      <c r="CUN759" s="10"/>
      <c r="CUO759" s="10"/>
      <c r="CUP759" s="10"/>
      <c r="CUQ759" s="10"/>
      <c r="CUR759" s="10"/>
      <c r="CUS759" s="10"/>
      <c r="CUT759" s="10"/>
      <c r="CUU759" s="10"/>
      <c r="CUV759" s="10"/>
      <c r="CUW759" s="10"/>
      <c r="CUX759" s="10"/>
      <c r="CUY759" s="10"/>
      <c r="CUZ759" s="10"/>
      <c r="CVA759" s="10"/>
      <c r="CVB759" s="10"/>
      <c r="CVC759" s="10"/>
      <c r="CVD759" s="10"/>
      <c r="CVE759" s="10"/>
      <c r="CVF759" s="10"/>
      <c r="CVG759" s="10"/>
      <c r="CVH759" s="10"/>
      <c r="CVI759" s="10"/>
      <c r="CVJ759" s="10"/>
      <c r="CVK759" s="10"/>
      <c r="CVL759" s="10"/>
      <c r="CVM759" s="10"/>
      <c r="CVN759" s="10"/>
      <c r="CVO759" s="10"/>
      <c r="CVP759" s="10"/>
      <c r="CVQ759" s="10"/>
      <c r="CVR759" s="10"/>
      <c r="CVS759" s="10"/>
      <c r="CVT759" s="10"/>
      <c r="CVU759" s="10"/>
      <c r="CVV759" s="10"/>
      <c r="CVW759" s="10"/>
      <c r="CVX759" s="10"/>
      <c r="CVY759" s="10"/>
      <c r="CVZ759" s="10"/>
      <c r="CWA759" s="10"/>
      <c r="CWB759" s="10"/>
      <c r="CWC759" s="10"/>
      <c r="CWD759" s="10"/>
      <c r="CWE759" s="10"/>
      <c r="CWF759" s="10"/>
      <c r="CWG759" s="10"/>
      <c r="CWH759" s="10"/>
      <c r="CWI759" s="10"/>
      <c r="CWJ759" s="10"/>
      <c r="CWK759" s="10"/>
      <c r="CWL759" s="10"/>
      <c r="CWM759" s="10"/>
      <c r="CWN759" s="10"/>
      <c r="CWO759" s="10"/>
      <c r="CWP759" s="10"/>
      <c r="CWQ759" s="10"/>
      <c r="CWR759" s="10"/>
      <c r="CWS759" s="10"/>
      <c r="CWT759" s="10"/>
      <c r="CWU759" s="10"/>
      <c r="CWV759" s="10"/>
      <c r="CWW759" s="10"/>
      <c r="CWX759" s="10"/>
      <c r="CWY759" s="10"/>
      <c r="CWZ759" s="10"/>
      <c r="CXA759" s="10"/>
      <c r="CXB759" s="10"/>
      <c r="CXC759" s="10"/>
      <c r="CXD759" s="10"/>
      <c r="CXE759" s="10"/>
      <c r="CXF759" s="10"/>
      <c r="CXG759" s="10"/>
      <c r="CXH759" s="10"/>
      <c r="CXI759" s="10"/>
      <c r="CXJ759" s="10"/>
      <c r="CXK759" s="10"/>
      <c r="CXL759" s="10"/>
      <c r="CXM759" s="10"/>
      <c r="CXN759" s="10"/>
      <c r="CXO759" s="10"/>
      <c r="CXP759" s="10"/>
      <c r="CXQ759" s="10"/>
      <c r="CXR759" s="10"/>
      <c r="CXS759" s="10"/>
      <c r="CXT759" s="10"/>
      <c r="CXU759" s="10"/>
      <c r="CXV759" s="10"/>
      <c r="CXW759" s="10"/>
      <c r="CXX759" s="10"/>
      <c r="CXY759" s="10"/>
      <c r="CXZ759" s="10"/>
      <c r="CYA759" s="10"/>
      <c r="CYB759" s="10"/>
      <c r="CYC759" s="10"/>
      <c r="CYD759" s="10"/>
      <c r="CYE759" s="10"/>
      <c r="CYF759" s="10"/>
      <c r="CYG759" s="10"/>
      <c r="CYH759" s="10"/>
      <c r="CYI759" s="10"/>
      <c r="CYJ759" s="10"/>
      <c r="CYK759" s="10"/>
      <c r="CYL759" s="10"/>
      <c r="CYM759" s="10"/>
      <c r="CYN759" s="10"/>
      <c r="CYO759" s="10"/>
      <c r="CYP759" s="10"/>
      <c r="CYQ759" s="10"/>
      <c r="CYR759" s="10"/>
      <c r="CYS759" s="10"/>
      <c r="CYT759" s="10"/>
      <c r="CYU759" s="10"/>
      <c r="CYV759" s="10"/>
      <c r="CYW759" s="10"/>
      <c r="CYX759" s="10"/>
      <c r="CYY759" s="10"/>
      <c r="CYZ759" s="10"/>
      <c r="CZA759" s="10"/>
      <c r="CZB759" s="10"/>
      <c r="CZC759" s="10"/>
      <c r="CZD759" s="10"/>
      <c r="CZE759" s="10"/>
      <c r="CZF759" s="10"/>
      <c r="CZG759" s="10"/>
      <c r="CZH759" s="10"/>
      <c r="CZI759" s="10"/>
      <c r="CZJ759" s="10"/>
      <c r="CZK759" s="10"/>
      <c r="CZL759" s="10"/>
      <c r="CZM759" s="10"/>
      <c r="CZN759" s="10"/>
      <c r="CZO759" s="10"/>
      <c r="CZP759" s="10"/>
      <c r="CZQ759" s="10"/>
      <c r="CZR759" s="10"/>
      <c r="CZS759" s="10"/>
      <c r="CZT759" s="10"/>
      <c r="CZU759" s="10"/>
      <c r="CZV759" s="10"/>
      <c r="CZW759" s="10"/>
      <c r="CZX759" s="10"/>
      <c r="CZY759" s="10"/>
      <c r="CZZ759" s="10"/>
      <c r="DAA759" s="10"/>
      <c r="DAB759" s="10"/>
      <c r="DAC759" s="10"/>
      <c r="DAD759" s="10"/>
      <c r="DAE759" s="10"/>
      <c r="DAF759" s="10"/>
      <c r="DAG759" s="10"/>
      <c r="DAH759" s="10"/>
      <c r="DAI759" s="10"/>
      <c r="DAJ759" s="10"/>
      <c r="DAK759" s="10"/>
      <c r="DAL759" s="10"/>
      <c r="DAM759" s="10"/>
      <c r="DAN759" s="10"/>
      <c r="DAO759" s="10"/>
      <c r="DAP759" s="10"/>
      <c r="DAQ759" s="10"/>
      <c r="DAR759" s="10"/>
      <c r="DAS759" s="10"/>
      <c r="DAT759" s="10"/>
      <c r="DAU759" s="10"/>
      <c r="DAV759" s="10"/>
      <c r="DAW759" s="10"/>
      <c r="DAX759" s="10"/>
      <c r="DAY759" s="10"/>
      <c r="DAZ759" s="10"/>
      <c r="DBA759" s="10"/>
      <c r="DBB759" s="10"/>
      <c r="DBC759" s="10"/>
      <c r="DBD759" s="10"/>
      <c r="DBE759" s="10"/>
      <c r="DBF759" s="10"/>
      <c r="DBG759" s="10"/>
      <c r="DBH759" s="10"/>
      <c r="DBI759" s="10"/>
      <c r="DBJ759" s="10"/>
      <c r="DBK759" s="10"/>
      <c r="DBL759" s="10"/>
      <c r="DBM759" s="10"/>
      <c r="DBN759" s="10"/>
      <c r="DBO759" s="10"/>
      <c r="DBP759" s="10"/>
      <c r="DBQ759" s="10"/>
      <c r="DBR759" s="10"/>
      <c r="DBS759" s="10"/>
      <c r="DBT759" s="10"/>
      <c r="DBU759" s="10"/>
      <c r="DBV759" s="10"/>
      <c r="DBW759" s="10"/>
      <c r="DBX759" s="10"/>
      <c r="DBY759" s="10"/>
      <c r="DBZ759" s="10"/>
      <c r="DCA759" s="10"/>
      <c r="DCB759" s="10"/>
      <c r="DCC759" s="10"/>
      <c r="DCD759" s="10"/>
      <c r="DCE759" s="10"/>
      <c r="DCF759" s="10"/>
      <c r="DCG759" s="10"/>
      <c r="DCH759" s="10"/>
      <c r="DCI759" s="10"/>
      <c r="DCJ759" s="10"/>
      <c r="DCK759" s="10"/>
      <c r="DCL759" s="10"/>
      <c r="DCM759" s="10"/>
      <c r="DCN759" s="10"/>
      <c r="DCO759" s="10"/>
      <c r="DCP759" s="10"/>
      <c r="DCQ759" s="10"/>
      <c r="DCR759" s="10"/>
      <c r="DCS759" s="10"/>
      <c r="DCT759" s="10"/>
      <c r="DCU759" s="10"/>
      <c r="DCV759" s="10"/>
      <c r="DCW759" s="10"/>
      <c r="DCX759" s="10"/>
      <c r="DCY759" s="10"/>
      <c r="DCZ759" s="10"/>
      <c r="DDA759" s="10"/>
      <c r="DDB759" s="10"/>
      <c r="DDC759" s="10"/>
      <c r="DDD759" s="10"/>
      <c r="DDE759" s="10"/>
      <c r="DDF759" s="10"/>
      <c r="DDG759" s="10"/>
      <c r="DDH759" s="10"/>
      <c r="DDI759" s="10"/>
      <c r="DDJ759" s="10"/>
      <c r="DDK759" s="10"/>
      <c r="DDL759" s="10"/>
      <c r="DDM759" s="10"/>
      <c r="DDN759" s="10"/>
      <c r="DDO759" s="10"/>
      <c r="DDP759" s="10"/>
      <c r="DDQ759" s="10"/>
      <c r="DDR759" s="10"/>
      <c r="DDS759" s="10"/>
      <c r="DDT759" s="10"/>
      <c r="DDU759" s="10"/>
      <c r="DDV759" s="10"/>
      <c r="DDW759" s="10"/>
      <c r="DDX759" s="10"/>
      <c r="DDY759" s="10"/>
      <c r="DDZ759" s="10"/>
      <c r="DEA759" s="10"/>
      <c r="DEB759" s="10"/>
      <c r="DEC759" s="10"/>
      <c r="DED759" s="10"/>
      <c r="DEE759" s="10"/>
      <c r="DEF759" s="10"/>
      <c r="DEG759" s="10"/>
      <c r="DEH759" s="10"/>
      <c r="DEI759" s="10"/>
      <c r="DEJ759" s="10"/>
      <c r="DEK759" s="10"/>
      <c r="DEL759" s="10"/>
      <c r="DEM759" s="10"/>
      <c r="DEN759" s="10"/>
      <c r="DEO759" s="10"/>
      <c r="DEP759" s="10"/>
      <c r="DEQ759" s="10"/>
      <c r="DER759" s="10"/>
      <c r="DES759" s="10"/>
      <c r="DET759" s="10"/>
      <c r="DEU759" s="10"/>
      <c r="DEV759" s="10"/>
      <c r="DEW759" s="10"/>
      <c r="DEX759" s="10"/>
      <c r="DEY759" s="10"/>
      <c r="DEZ759" s="10"/>
      <c r="DFA759" s="10"/>
      <c r="DFB759" s="10"/>
      <c r="DFC759" s="10"/>
      <c r="DFD759" s="10"/>
      <c r="DFE759" s="10"/>
      <c r="DFF759" s="10"/>
      <c r="DFG759" s="10"/>
      <c r="DFH759" s="10"/>
      <c r="DFI759" s="10"/>
      <c r="DFJ759" s="10"/>
      <c r="DFK759" s="10"/>
      <c r="DFL759" s="10"/>
      <c r="DFM759" s="10"/>
      <c r="DFN759" s="10"/>
      <c r="DFO759" s="10"/>
      <c r="DFP759" s="10"/>
      <c r="DFQ759" s="10"/>
      <c r="DFR759" s="10"/>
      <c r="DFS759" s="10"/>
      <c r="DFT759" s="10"/>
      <c r="DFU759" s="10"/>
      <c r="DFV759" s="10"/>
      <c r="DFW759" s="10"/>
      <c r="DFX759" s="10"/>
      <c r="DFY759" s="10"/>
      <c r="DFZ759" s="10"/>
      <c r="DGA759" s="10"/>
      <c r="DGB759" s="10"/>
      <c r="DGC759" s="10"/>
      <c r="DGD759" s="10"/>
      <c r="DGE759" s="10"/>
      <c r="DGF759" s="10"/>
      <c r="DGG759" s="10"/>
      <c r="DGH759" s="10"/>
      <c r="DGI759" s="10"/>
      <c r="DGJ759" s="10"/>
      <c r="DGK759" s="10"/>
      <c r="DGL759" s="10"/>
      <c r="DGM759" s="10"/>
      <c r="DGN759" s="10"/>
      <c r="DGO759" s="10"/>
      <c r="DGP759" s="10"/>
      <c r="DGQ759" s="10"/>
      <c r="DGR759" s="10"/>
      <c r="DGS759" s="10"/>
      <c r="DGT759" s="10"/>
      <c r="DGU759" s="10"/>
      <c r="DGV759" s="10"/>
      <c r="DGW759" s="10"/>
      <c r="DGX759" s="10"/>
      <c r="DGY759" s="10"/>
      <c r="DGZ759" s="10"/>
      <c r="DHA759" s="10"/>
      <c r="DHB759" s="10"/>
      <c r="DHC759" s="10"/>
      <c r="DHD759" s="10"/>
      <c r="DHE759" s="10"/>
      <c r="DHF759" s="10"/>
      <c r="DHG759" s="10"/>
      <c r="DHH759" s="10"/>
      <c r="DHI759" s="10"/>
      <c r="DHJ759" s="10"/>
      <c r="DHK759" s="10"/>
      <c r="DHL759" s="10"/>
      <c r="DHM759" s="10"/>
      <c r="DHN759" s="10"/>
      <c r="DHO759" s="10"/>
      <c r="DHP759" s="10"/>
      <c r="DHQ759" s="10"/>
      <c r="DHR759" s="10"/>
      <c r="DHS759" s="10"/>
      <c r="DHT759" s="10"/>
      <c r="DHU759" s="10"/>
      <c r="DHV759" s="10"/>
      <c r="DHW759" s="10"/>
      <c r="DHX759" s="10"/>
      <c r="DHY759" s="10"/>
      <c r="DHZ759" s="10"/>
      <c r="DIA759" s="10"/>
      <c r="DIB759" s="10"/>
      <c r="DIC759" s="10"/>
      <c r="DID759" s="10"/>
      <c r="DIE759" s="10"/>
      <c r="DIF759" s="10"/>
      <c r="DIG759" s="10"/>
      <c r="DIH759" s="10"/>
      <c r="DII759" s="10"/>
      <c r="DIJ759" s="10"/>
      <c r="DIK759" s="10"/>
      <c r="DIL759" s="10"/>
      <c r="DIM759" s="10"/>
      <c r="DIN759" s="10"/>
      <c r="DIO759" s="10"/>
      <c r="DIP759" s="10"/>
      <c r="DIQ759" s="10"/>
      <c r="DIR759" s="10"/>
      <c r="DIS759" s="10"/>
      <c r="DIT759" s="10"/>
      <c r="DIU759" s="10"/>
      <c r="DIV759" s="10"/>
      <c r="DIW759" s="10"/>
      <c r="DIX759" s="10"/>
      <c r="DIY759" s="10"/>
      <c r="DIZ759" s="10"/>
      <c r="DJA759" s="10"/>
      <c r="DJB759" s="10"/>
      <c r="DJC759" s="10"/>
      <c r="DJD759" s="10"/>
      <c r="DJE759" s="10"/>
      <c r="DJF759" s="10"/>
      <c r="DJG759" s="10"/>
      <c r="DJH759" s="10"/>
      <c r="DJI759" s="10"/>
      <c r="DJJ759" s="10"/>
      <c r="DJK759" s="10"/>
      <c r="DJL759" s="10"/>
      <c r="DJM759" s="10"/>
      <c r="DJN759" s="10"/>
      <c r="DJO759" s="10"/>
      <c r="DJP759" s="10"/>
      <c r="DJQ759" s="10"/>
      <c r="DJR759" s="10"/>
      <c r="DJS759" s="10"/>
      <c r="DJT759" s="10"/>
      <c r="DJU759" s="10"/>
      <c r="DJV759" s="10"/>
      <c r="DJW759" s="10"/>
      <c r="DJX759" s="10"/>
      <c r="DJY759" s="10"/>
      <c r="DJZ759" s="10"/>
      <c r="DKA759" s="10"/>
      <c r="DKB759" s="10"/>
      <c r="DKC759" s="10"/>
      <c r="DKD759" s="10"/>
      <c r="DKE759" s="10"/>
      <c r="DKF759" s="10"/>
      <c r="DKG759" s="10"/>
      <c r="DKH759" s="10"/>
      <c r="DKI759" s="10"/>
      <c r="DKJ759" s="10"/>
      <c r="DKK759" s="10"/>
      <c r="DKL759" s="10"/>
      <c r="DKM759" s="10"/>
      <c r="DKN759" s="10"/>
      <c r="DKO759" s="10"/>
      <c r="DKP759" s="10"/>
      <c r="DKQ759" s="10"/>
      <c r="DKR759" s="10"/>
      <c r="DKS759" s="10"/>
      <c r="DKT759" s="10"/>
      <c r="DKU759" s="10"/>
      <c r="DKV759" s="10"/>
      <c r="DKW759" s="10"/>
      <c r="DKX759" s="10"/>
      <c r="DKY759" s="10"/>
      <c r="DKZ759" s="10"/>
      <c r="DLA759" s="10"/>
      <c r="DLB759" s="10"/>
      <c r="DLC759" s="10"/>
      <c r="DLD759" s="10"/>
      <c r="DLE759" s="10"/>
      <c r="DLF759" s="10"/>
      <c r="DLG759" s="10"/>
      <c r="DLH759" s="10"/>
      <c r="DLI759" s="10"/>
      <c r="DLJ759" s="10"/>
      <c r="DLK759" s="10"/>
      <c r="DLL759" s="10"/>
      <c r="DLM759" s="10"/>
      <c r="DLN759" s="10"/>
      <c r="DLO759" s="10"/>
      <c r="DLP759" s="10"/>
      <c r="DLQ759" s="10"/>
      <c r="DLR759" s="10"/>
      <c r="DLS759" s="10"/>
      <c r="DLT759" s="10"/>
      <c r="DLU759" s="10"/>
      <c r="DLV759" s="10"/>
      <c r="DLW759" s="10"/>
      <c r="DLX759" s="10"/>
      <c r="DLY759" s="10"/>
      <c r="DLZ759" s="10"/>
      <c r="DMA759" s="10"/>
      <c r="DMB759" s="10"/>
      <c r="DMC759" s="10"/>
      <c r="DMD759" s="10"/>
      <c r="DME759" s="10"/>
      <c r="DMF759" s="10"/>
      <c r="DMG759" s="10"/>
      <c r="DMH759" s="10"/>
      <c r="DMI759" s="10"/>
      <c r="DMJ759" s="10"/>
      <c r="DMK759" s="10"/>
      <c r="DML759" s="10"/>
      <c r="DMM759" s="10"/>
      <c r="DMN759" s="10"/>
      <c r="DMO759" s="10"/>
      <c r="DMP759" s="10"/>
      <c r="DMQ759" s="10"/>
      <c r="DMR759" s="10"/>
      <c r="DMS759" s="10"/>
      <c r="DMT759" s="10"/>
      <c r="DMU759" s="10"/>
      <c r="DMV759" s="10"/>
      <c r="DMW759" s="10"/>
      <c r="DMX759" s="10"/>
      <c r="DMY759" s="10"/>
      <c r="DMZ759" s="10"/>
      <c r="DNA759" s="10"/>
      <c r="DNB759" s="10"/>
      <c r="DNC759" s="10"/>
      <c r="DND759" s="10"/>
      <c r="DNE759" s="10"/>
      <c r="DNF759" s="10"/>
      <c r="DNG759" s="10"/>
      <c r="DNH759" s="10"/>
      <c r="DNI759" s="10"/>
      <c r="DNJ759" s="10"/>
      <c r="DNK759" s="10"/>
      <c r="DNL759" s="10"/>
      <c r="DNM759" s="10"/>
      <c r="DNN759" s="10"/>
      <c r="DNO759" s="10"/>
      <c r="DNP759" s="10"/>
      <c r="DNQ759" s="10"/>
      <c r="DNR759" s="10"/>
      <c r="DNS759" s="10"/>
      <c r="DNT759" s="10"/>
      <c r="DNU759" s="10"/>
      <c r="DNV759" s="10"/>
      <c r="DNW759" s="10"/>
      <c r="DNX759" s="10"/>
      <c r="DNY759" s="10"/>
      <c r="DNZ759" s="10"/>
      <c r="DOA759" s="10"/>
      <c r="DOB759" s="10"/>
      <c r="DOC759" s="10"/>
      <c r="DOD759" s="10"/>
      <c r="DOE759" s="10"/>
      <c r="DOF759" s="10"/>
      <c r="DOG759" s="10"/>
      <c r="DOH759" s="10"/>
      <c r="DOI759" s="10"/>
      <c r="DOJ759" s="10"/>
      <c r="DOK759" s="10"/>
      <c r="DOL759" s="10"/>
      <c r="DOM759" s="10"/>
      <c r="DON759" s="10"/>
      <c r="DOO759" s="10"/>
      <c r="DOP759" s="10"/>
      <c r="DOQ759" s="10"/>
      <c r="DOR759" s="10"/>
      <c r="DOS759" s="10"/>
      <c r="DOT759" s="10"/>
      <c r="DOU759" s="10"/>
      <c r="DOV759" s="10"/>
      <c r="DOW759" s="10"/>
      <c r="DOX759" s="10"/>
      <c r="DOY759" s="10"/>
      <c r="DOZ759" s="10"/>
      <c r="DPA759" s="10"/>
      <c r="DPB759" s="10"/>
      <c r="DPC759" s="10"/>
      <c r="DPD759" s="10"/>
      <c r="DPE759" s="10"/>
      <c r="DPF759" s="10"/>
      <c r="DPG759" s="10"/>
      <c r="DPH759" s="10"/>
      <c r="DPI759" s="10"/>
      <c r="DPJ759" s="10"/>
      <c r="DPK759" s="10"/>
      <c r="DPL759" s="10"/>
      <c r="DPM759" s="10"/>
      <c r="DPN759" s="10"/>
      <c r="DPO759" s="10"/>
      <c r="DPP759" s="10"/>
      <c r="DPQ759" s="10"/>
      <c r="DPR759" s="10"/>
      <c r="DPS759" s="10"/>
      <c r="DPT759" s="10"/>
      <c r="DPU759" s="10"/>
      <c r="DPV759" s="10"/>
      <c r="DPW759" s="10"/>
      <c r="DPX759" s="10"/>
      <c r="DPY759" s="10"/>
      <c r="DPZ759" s="10"/>
      <c r="DQA759" s="10"/>
      <c r="DQB759" s="10"/>
      <c r="DQC759" s="10"/>
      <c r="DQD759" s="10"/>
      <c r="DQE759" s="10"/>
      <c r="DQF759" s="10"/>
      <c r="DQG759" s="10"/>
      <c r="DQH759" s="10"/>
      <c r="DQI759" s="10"/>
      <c r="DQJ759" s="10"/>
      <c r="DQK759" s="10"/>
      <c r="DQL759" s="10"/>
      <c r="DQM759" s="10"/>
      <c r="DQN759" s="10"/>
      <c r="DQO759" s="10"/>
      <c r="DQP759" s="10"/>
      <c r="DQQ759" s="10"/>
      <c r="DQR759" s="10"/>
      <c r="DQS759" s="10"/>
      <c r="DQT759" s="10"/>
      <c r="DQU759" s="10"/>
      <c r="DQV759" s="10"/>
      <c r="DQW759" s="10"/>
      <c r="DQX759" s="10"/>
      <c r="DQY759" s="10"/>
      <c r="DQZ759" s="10"/>
      <c r="DRA759" s="10"/>
      <c r="DRB759" s="10"/>
      <c r="DRC759" s="10"/>
      <c r="DRD759" s="10"/>
      <c r="DRE759" s="10"/>
      <c r="DRF759" s="10"/>
      <c r="DRG759" s="10"/>
      <c r="DRH759" s="10"/>
      <c r="DRI759" s="10"/>
      <c r="DRJ759" s="10"/>
      <c r="DRK759" s="10"/>
      <c r="DRL759" s="10"/>
      <c r="DRM759" s="10"/>
      <c r="DRN759" s="10"/>
      <c r="DRO759" s="10"/>
      <c r="DRP759" s="10"/>
      <c r="DRQ759" s="10"/>
      <c r="DRR759" s="10"/>
      <c r="DRS759" s="10"/>
      <c r="DRT759" s="10"/>
      <c r="DRU759" s="10"/>
      <c r="DRV759" s="10"/>
      <c r="DRW759" s="10"/>
      <c r="DRX759" s="10"/>
      <c r="DRY759" s="10"/>
      <c r="DRZ759" s="10"/>
      <c r="DSA759" s="10"/>
      <c r="DSB759" s="10"/>
      <c r="DSC759" s="10"/>
      <c r="DSD759" s="10"/>
      <c r="DSE759" s="10"/>
      <c r="DSF759" s="10"/>
      <c r="DSG759" s="10"/>
      <c r="DSH759" s="10"/>
      <c r="DSI759" s="10"/>
      <c r="DSJ759" s="10"/>
      <c r="DSK759" s="10"/>
      <c r="DSL759" s="10"/>
      <c r="DSM759" s="10"/>
      <c r="DSN759" s="10"/>
      <c r="DSO759" s="10"/>
      <c r="DSP759" s="10"/>
      <c r="DSQ759" s="10"/>
      <c r="DSR759" s="10"/>
      <c r="DSS759" s="10"/>
      <c r="DST759" s="10"/>
      <c r="DSU759" s="10"/>
      <c r="DSV759" s="10"/>
      <c r="DSW759" s="10"/>
      <c r="DSX759" s="10"/>
      <c r="DSY759" s="10"/>
      <c r="DSZ759" s="10"/>
      <c r="DTA759" s="10"/>
      <c r="DTB759" s="10"/>
      <c r="DTC759" s="10"/>
      <c r="DTD759" s="10"/>
      <c r="DTE759" s="10"/>
      <c r="DTF759" s="10"/>
      <c r="DTG759" s="10"/>
      <c r="DTH759" s="10"/>
      <c r="DTI759" s="10"/>
      <c r="DTJ759" s="10"/>
      <c r="DTK759" s="10"/>
      <c r="DTL759" s="10"/>
      <c r="DTM759" s="10"/>
      <c r="DTN759" s="10"/>
      <c r="DTO759" s="10"/>
      <c r="DTP759" s="10"/>
      <c r="DTQ759" s="10"/>
      <c r="DTR759" s="10"/>
      <c r="DTS759" s="10"/>
      <c r="DTT759" s="10"/>
      <c r="DTU759" s="10"/>
      <c r="DTV759" s="10"/>
      <c r="DTW759" s="10"/>
      <c r="DTX759" s="10"/>
      <c r="DTY759" s="10"/>
      <c r="DTZ759" s="10"/>
      <c r="DUA759" s="10"/>
      <c r="DUB759" s="10"/>
      <c r="DUC759" s="10"/>
      <c r="DUD759" s="10"/>
      <c r="DUE759" s="10"/>
      <c r="DUF759" s="10"/>
      <c r="DUG759" s="10"/>
      <c r="DUH759" s="10"/>
      <c r="DUI759" s="10"/>
      <c r="DUJ759" s="10"/>
      <c r="DUK759" s="10"/>
      <c r="DUL759" s="10"/>
      <c r="DUM759" s="10"/>
      <c r="DUN759" s="10"/>
      <c r="DUO759" s="10"/>
      <c r="DUP759" s="10"/>
      <c r="DUQ759" s="10"/>
      <c r="DUR759" s="10"/>
      <c r="DUS759" s="10"/>
      <c r="DUT759" s="10"/>
      <c r="DUU759" s="10"/>
      <c r="DUV759" s="10"/>
      <c r="DUW759" s="10"/>
      <c r="DUX759" s="10"/>
      <c r="DUY759" s="10"/>
      <c r="DUZ759" s="10"/>
      <c r="DVA759" s="10"/>
      <c r="DVB759" s="10"/>
      <c r="DVC759" s="10"/>
      <c r="DVD759" s="10"/>
      <c r="DVE759" s="10"/>
      <c r="DVF759" s="10"/>
      <c r="DVG759" s="10"/>
      <c r="DVH759" s="10"/>
      <c r="DVI759" s="10"/>
      <c r="DVJ759" s="10"/>
      <c r="DVK759" s="10"/>
      <c r="DVL759" s="10"/>
      <c r="DVM759" s="10"/>
      <c r="DVN759" s="10"/>
      <c r="DVO759" s="10"/>
      <c r="DVP759" s="10"/>
      <c r="DVQ759" s="10"/>
      <c r="DVR759" s="10"/>
      <c r="DVS759" s="10"/>
      <c r="DVT759" s="10"/>
      <c r="DVU759" s="10"/>
      <c r="DVV759" s="10"/>
      <c r="DVW759" s="10"/>
      <c r="DVX759" s="10"/>
      <c r="DVY759" s="10"/>
      <c r="DVZ759" s="10"/>
      <c r="DWA759" s="10"/>
      <c r="DWB759" s="10"/>
      <c r="DWC759" s="10"/>
      <c r="DWD759" s="10"/>
      <c r="DWE759" s="10"/>
      <c r="DWF759" s="10"/>
      <c r="DWG759" s="10"/>
      <c r="DWH759" s="10"/>
      <c r="DWI759" s="10"/>
      <c r="DWJ759" s="10"/>
      <c r="DWK759" s="10"/>
      <c r="DWL759" s="10"/>
      <c r="DWM759" s="10"/>
      <c r="DWN759" s="10"/>
      <c r="DWO759" s="10"/>
      <c r="DWP759" s="10"/>
      <c r="DWQ759" s="10"/>
      <c r="DWR759" s="10"/>
      <c r="DWS759" s="10"/>
      <c r="DWT759" s="10"/>
      <c r="DWU759" s="10"/>
      <c r="DWV759" s="10"/>
      <c r="DWW759" s="10"/>
      <c r="DWX759" s="10"/>
      <c r="DWY759" s="10"/>
      <c r="DWZ759" s="10"/>
      <c r="DXA759" s="10"/>
      <c r="DXB759" s="10"/>
      <c r="DXC759" s="10"/>
      <c r="DXD759" s="10"/>
      <c r="DXE759" s="10"/>
      <c r="DXF759" s="10"/>
      <c r="DXG759" s="10"/>
      <c r="DXH759" s="10"/>
      <c r="DXI759" s="10"/>
      <c r="DXJ759" s="10"/>
      <c r="DXK759" s="10"/>
      <c r="DXL759" s="10"/>
      <c r="DXM759" s="10"/>
      <c r="DXN759" s="10"/>
      <c r="DXO759" s="10"/>
      <c r="DXP759" s="10"/>
      <c r="DXQ759" s="10"/>
      <c r="DXR759" s="10"/>
      <c r="DXS759" s="10"/>
      <c r="DXT759" s="10"/>
      <c r="DXU759" s="10"/>
      <c r="DXV759" s="10"/>
      <c r="DXW759" s="10"/>
      <c r="DXX759" s="10"/>
      <c r="DXY759" s="10"/>
      <c r="DXZ759" s="10"/>
      <c r="DYA759" s="10"/>
      <c r="DYB759" s="10"/>
      <c r="DYC759" s="10"/>
      <c r="DYD759" s="10"/>
      <c r="DYE759" s="10"/>
      <c r="DYF759" s="10"/>
      <c r="DYG759" s="10"/>
      <c r="DYH759" s="10"/>
      <c r="DYI759" s="10"/>
      <c r="DYJ759" s="10"/>
      <c r="DYK759" s="10"/>
      <c r="DYL759" s="10"/>
      <c r="DYM759" s="10"/>
      <c r="DYN759" s="10"/>
      <c r="DYO759" s="10"/>
      <c r="DYP759" s="10"/>
      <c r="DYQ759" s="10"/>
      <c r="DYR759" s="10"/>
      <c r="DYS759" s="10"/>
      <c r="DYT759" s="10"/>
      <c r="DYU759" s="10"/>
      <c r="DYV759" s="10"/>
      <c r="DYW759" s="10"/>
      <c r="DYX759" s="10"/>
      <c r="DYY759" s="10"/>
      <c r="DYZ759" s="10"/>
      <c r="DZA759" s="10"/>
      <c r="DZB759" s="10"/>
      <c r="DZC759" s="10"/>
      <c r="DZD759" s="10"/>
      <c r="DZE759" s="10"/>
      <c r="DZF759" s="10"/>
      <c r="DZG759" s="10"/>
      <c r="DZH759" s="10"/>
      <c r="DZI759" s="10"/>
      <c r="DZJ759" s="10"/>
      <c r="DZK759" s="10"/>
      <c r="DZL759" s="10"/>
      <c r="DZM759" s="10"/>
      <c r="DZN759" s="10"/>
      <c r="DZO759" s="10"/>
      <c r="DZP759" s="10"/>
      <c r="DZQ759" s="10"/>
      <c r="DZR759" s="10"/>
      <c r="DZS759" s="10"/>
      <c r="DZT759" s="10"/>
      <c r="DZU759" s="10"/>
      <c r="DZV759" s="10"/>
      <c r="DZW759" s="10"/>
      <c r="DZX759" s="10"/>
      <c r="DZY759" s="10"/>
      <c r="DZZ759" s="10"/>
      <c r="EAA759" s="10"/>
      <c r="EAB759" s="10"/>
      <c r="EAC759" s="10"/>
      <c r="EAD759" s="10"/>
      <c r="EAE759" s="10"/>
      <c r="EAF759" s="10"/>
      <c r="EAG759" s="10"/>
      <c r="EAH759" s="10"/>
      <c r="EAI759" s="10"/>
      <c r="EAJ759" s="10"/>
      <c r="EAK759" s="10"/>
      <c r="EAL759" s="10"/>
      <c r="EAM759" s="10"/>
      <c r="EAN759" s="10"/>
      <c r="EAO759" s="10"/>
      <c r="EAP759" s="10"/>
      <c r="EAQ759" s="10"/>
      <c r="EAR759" s="10"/>
      <c r="EAS759" s="10"/>
      <c r="EAT759" s="10"/>
      <c r="EAU759" s="10"/>
      <c r="EAV759" s="10"/>
      <c r="EAW759" s="10"/>
      <c r="EAX759" s="10"/>
      <c r="EAY759" s="10"/>
      <c r="EAZ759" s="10"/>
      <c r="EBA759" s="10"/>
      <c r="EBB759" s="10"/>
      <c r="EBC759" s="10"/>
      <c r="EBD759" s="10"/>
      <c r="EBE759" s="10"/>
      <c r="EBF759" s="10"/>
      <c r="EBG759" s="10"/>
      <c r="EBH759" s="10"/>
      <c r="EBI759" s="10"/>
      <c r="EBJ759" s="10"/>
      <c r="EBK759" s="10"/>
      <c r="EBL759" s="10"/>
      <c r="EBM759" s="10"/>
      <c r="EBN759" s="10"/>
      <c r="EBO759" s="10"/>
      <c r="EBP759" s="10"/>
      <c r="EBQ759" s="10"/>
      <c r="EBR759" s="10"/>
      <c r="EBS759" s="10"/>
      <c r="EBT759" s="10"/>
      <c r="EBU759" s="10"/>
      <c r="EBV759" s="10"/>
      <c r="EBW759" s="10"/>
      <c r="EBX759" s="10"/>
      <c r="EBY759" s="10"/>
      <c r="EBZ759" s="10"/>
      <c r="ECA759" s="10"/>
      <c r="ECB759" s="10"/>
      <c r="ECC759" s="10"/>
      <c r="ECD759" s="10"/>
      <c r="ECE759" s="10"/>
      <c r="ECF759" s="10"/>
      <c r="ECG759" s="10"/>
      <c r="ECH759" s="10"/>
      <c r="ECI759" s="10"/>
      <c r="ECJ759" s="10"/>
      <c r="ECK759" s="10"/>
      <c r="ECL759" s="10"/>
      <c r="ECM759" s="10"/>
      <c r="ECN759" s="10"/>
      <c r="ECO759" s="10"/>
      <c r="ECP759" s="10"/>
      <c r="ECQ759" s="10"/>
      <c r="ECR759" s="10"/>
      <c r="ECS759" s="10"/>
      <c r="ECT759" s="10"/>
      <c r="ECU759" s="10"/>
      <c r="ECV759" s="10"/>
      <c r="ECW759" s="10"/>
      <c r="ECX759" s="10"/>
      <c r="ECY759" s="10"/>
      <c r="ECZ759" s="10"/>
      <c r="EDA759" s="10"/>
      <c r="EDB759" s="10"/>
      <c r="EDC759" s="10"/>
      <c r="EDD759" s="10"/>
      <c r="EDE759" s="10"/>
      <c r="EDF759" s="10"/>
      <c r="EDG759" s="10"/>
      <c r="EDH759" s="10"/>
      <c r="EDI759" s="10"/>
      <c r="EDJ759" s="10"/>
      <c r="EDK759" s="10"/>
      <c r="EDL759" s="10"/>
      <c r="EDM759" s="10"/>
      <c r="EDN759" s="10"/>
      <c r="EDO759" s="10"/>
      <c r="EDP759" s="10"/>
      <c r="EDQ759" s="10"/>
      <c r="EDR759" s="10"/>
      <c r="EDS759" s="10"/>
      <c r="EDT759" s="10"/>
      <c r="EDU759" s="10"/>
      <c r="EDV759" s="10"/>
      <c r="EDW759" s="10"/>
      <c r="EDX759" s="10"/>
      <c r="EDY759" s="10"/>
      <c r="EDZ759" s="10"/>
      <c r="EEA759" s="10"/>
      <c r="EEB759" s="10"/>
      <c r="EEC759" s="10"/>
      <c r="EED759" s="10"/>
      <c r="EEE759" s="10"/>
      <c r="EEF759" s="10"/>
      <c r="EEG759" s="10"/>
      <c r="EEH759" s="10"/>
      <c r="EEI759" s="10"/>
      <c r="EEJ759" s="10"/>
      <c r="EEK759" s="10"/>
      <c r="EEL759" s="10"/>
      <c r="EEM759" s="10"/>
      <c r="EEN759" s="10"/>
      <c r="EEO759" s="10"/>
      <c r="EEP759" s="10"/>
      <c r="EEQ759" s="10"/>
      <c r="EER759" s="10"/>
      <c r="EES759" s="10"/>
      <c r="EET759" s="10"/>
      <c r="EEU759" s="10"/>
      <c r="EEV759" s="10"/>
      <c r="EEW759" s="10"/>
      <c r="EEX759" s="10"/>
      <c r="EEY759" s="10"/>
      <c r="EEZ759" s="10"/>
      <c r="EFA759" s="10"/>
      <c r="EFB759" s="10"/>
      <c r="EFC759" s="10"/>
      <c r="EFD759" s="10"/>
      <c r="EFE759" s="10"/>
      <c r="EFF759" s="10"/>
      <c r="EFG759" s="10"/>
      <c r="EFH759" s="10"/>
      <c r="EFI759" s="10"/>
      <c r="EFJ759" s="10"/>
      <c r="EFK759" s="10"/>
      <c r="EFL759" s="10"/>
      <c r="EFM759" s="10"/>
      <c r="EFN759" s="10"/>
      <c r="EFO759" s="10"/>
      <c r="EFP759" s="10"/>
      <c r="EFQ759" s="10"/>
      <c r="EFR759" s="10"/>
      <c r="EFS759" s="10"/>
      <c r="EFT759" s="10"/>
      <c r="EFU759" s="10"/>
      <c r="EFV759" s="10"/>
      <c r="EFW759" s="10"/>
      <c r="EFX759" s="10"/>
      <c r="EFY759" s="10"/>
      <c r="EFZ759" s="10"/>
      <c r="EGA759" s="10"/>
      <c r="EGB759" s="10"/>
      <c r="EGC759" s="10"/>
      <c r="EGD759" s="10"/>
      <c r="EGE759" s="10"/>
      <c r="EGF759" s="10"/>
      <c r="EGG759" s="10"/>
      <c r="EGH759" s="10"/>
      <c r="EGI759" s="10"/>
      <c r="EGJ759" s="10"/>
      <c r="EGK759" s="10"/>
      <c r="EGL759" s="10"/>
      <c r="EGM759" s="10"/>
      <c r="EGN759" s="10"/>
      <c r="EGO759" s="10"/>
      <c r="EGP759" s="10"/>
      <c r="EGQ759" s="10"/>
      <c r="EGR759" s="10"/>
      <c r="EGS759" s="10"/>
      <c r="EGT759" s="10"/>
      <c r="EGU759" s="10"/>
      <c r="EGV759" s="10"/>
      <c r="EGW759" s="10"/>
      <c r="EGX759" s="10"/>
      <c r="EGY759" s="10"/>
      <c r="EGZ759" s="10"/>
      <c r="EHA759" s="10"/>
      <c r="EHB759" s="10"/>
      <c r="EHC759" s="10"/>
      <c r="EHD759" s="10"/>
      <c r="EHE759" s="10"/>
      <c r="EHF759" s="10"/>
      <c r="EHG759" s="10"/>
      <c r="EHH759" s="10"/>
      <c r="EHI759" s="10"/>
      <c r="EHJ759" s="10"/>
      <c r="EHK759" s="10"/>
      <c r="EHL759" s="10"/>
      <c r="EHM759" s="10"/>
      <c r="EHN759" s="10"/>
      <c r="EHO759" s="10"/>
      <c r="EHP759" s="10"/>
      <c r="EHQ759" s="10"/>
      <c r="EHR759" s="10"/>
      <c r="EHS759" s="10"/>
      <c r="EHT759" s="10"/>
      <c r="EHU759" s="10"/>
      <c r="EHV759" s="10"/>
      <c r="EHW759" s="10"/>
      <c r="EHX759" s="10"/>
      <c r="EHY759" s="10"/>
      <c r="EHZ759" s="10"/>
      <c r="EIA759" s="10"/>
      <c r="EIB759" s="10"/>
      <c r="EIC759" s="10"/>
      <c r="EID759" s="10"/>
      <c r="EIE759" s="10"/>
      <c r="EIF759" s="10"/>
      <c r="EIG759" s="10"/>
      <c r="EIH759" s="10"/>
      <c r="EII759" s="10"/>
      <c r="EIJ759" s="10"/>
      <c r="EIK759" s="10"/>
      <c r="EIL759" s="10"/>
      <c r="EIM759" s="10"/>
      <c r="EIN759" s="10"/>
      <c r="EIO759" s="10"/>
      <c r="EIP759" s="10"/>
      <c r="EIQ759" s="10"/>
      <c r="EIR759" s="10"/>
      <c r="EIS759" s="10"/>
      <c r="EIT759" s="10"/>
      <c r="EIU759" s="10"/>
      <c r="EIV759" s="10"/>
      <c r="EIW759" s="10"/>
      <c r="EIX759" s="10"/>
      <c r="EIY759" s="10"/>
      <c r="EIZ759" s="10"/>
      <c r="EJA759" s="10"/>
      <c r="EJB759" s="10"/>
      <c r="EJC759" s="10"/>
      <c r="EJD759" s="10"/>
      <c r="EJE759" s="10"/>
      <c r="EJF759" s="10"/>
      <c r="EJG759" s="10"/>
      <c r="EJH759" s="10"/>
      <c r="EJI759" s="10"/>
      <c r="EJJ759" s="10"/>
      <c r="EJK759" s="10"/>
      <c r="EJL759" s="10"/>
      <c r="EJM759" s="10"/>
      <c r="EJN759" s="10"/>
      <c r="EJO759" s="10"/>
      <c r="EJP759" s="10"/>
      <c r="EJQ759" s="10"/>
      <c r="EJR759" s="10"/>
      <c r="EJS759" s="10"/>
      <c r="EJT759" s="10"/>
      <c r="EJU759" s="10"/>
      <c r="EJV759" s="10"/>
      <c r="EJW759" s="10"/>
      <c r="EJX759" s="10"/>
      <c r="EJY759" s="10"/>
      <c r="EJZ759" s="10"/>
      <c r="EKA759" s="10"/>
      <c r="EKB759" s="10"/>
      <c r="EKC759" s="10"/>
      <c r="EKD759" s="10"/>
      <c r="EKE759" s="10"/>
      <c r="EKF759" s="10"/>
      <c r="EKG759" s="10"/>
      <c r="EKH759" s="10"/>
      <c r="EKI759" s="10"/>
      <c r="EKJ759" s="10"/>
      <c r="EKK759" s="10"/>
      <c r="EKL759" s="10"/>
      <c r="EKM759" s="10"/>
      <c r="EKN759" s="10"/>
      <c r="EKO759" s="10"/>
      <c r="EKP759" s="10"/>
      <c r="EKQ759" s="10"/>
      <c r="EKR759" s="10"/>
      <c r="EKS759" s="10"/>
      <c r="EKT759" s="10"/>
      <c r="EKU759" s="10"/>
      <c r="EKV759" s="10"/>
      <c r="EKW759" s="10"/>
      <c r="EKX759" s="10"/>
      <c r="EKY759" s="10"/>
      <c r="EKZ759" s="10"/>
      <c r="ELA759" s="10"/>
      <c r="ELB759" s="10"/>
      <c r="ELC759" s="10"/>
      <c r="ELD759" s="10"/>
      <c r="ELE759" s="10"/>
      <c r="ELF759" s="10"/>
      <c r="ELG759" s="10"/>
      <c r="ELH759" s="10"/>
      <c r="ELI759" s="10"/>
      <c r="ELJ759" s="10"/>
      <c r="ELK759" s="10"/>
      <c r="ELL759" s="10"/>
      <c r="ELM759" s="10"/>
      <c r="ELN759" s="10"/>
      <c r="ELO759" s="10"/>
      <c r="ELP759" s="10"/>
      <c r="ELQ759" s="10"/>
      <c r="ELR759" s="10"/>
      <c r="ELS759" s="10"/>
      <c r="ELT759" s="10"/>
      <c r="ELU759" s="10"/>
      <c r="ELV759" s="10"/>
      <c r="ELW759" s="10"/>
      <c r="ELX759" s="10"/>
      <c r="ELY759" s="10"/>
      <c r="ELZ759" s="10"/>
      <c r="EMA759" s="10"/>
      <c r="EMB759" s="10"/>
      <c r="EMC759" s="10"/>
      <c r="EMD759" s="10"/>
      <c r="EME759" s="10"/>
      <c r="EMF759" s="10"/>
      <c r="EMG759" s="10"/>
      <c r="EMH759" s="10"/>
      <c r="EMI759" s="10"/>
      <c r="EMJ759" s="10"/>
      <c r="EMK759" s="10"/>
      <c r="EML759" s="10"/>
      <c r="EMM759" s="10"/>
      <c r="EMN759" s="10"/>
      <c r="EMO759" s="10"/>
      <c r="EMP759" s="10"/>
      <c r="EMQ759" s="10"/>
      <c r="EMR759" s="10"/>
      <c r="EMS759" s="10"/>
      <c r="EMT759" s="10"/>
      <c r="EMU759" s="10"/>
      <c r="EMV759" s="10"/>
      <c r="EMW759" s="10"/>
      <c r="EMX759" s="10"/>
      <c r="EMY759" s="10"/>
      <c r="EMZ759" s="10"/>
      <c r="ENA759" s="10"/>
      <c r="ENB759" s="10"/>
      <c r="ENC759" s="10"/>
      <c r="END759" s="10"/>
      <c r="ENE759" s="10"/>
      <c r="ENF759" s="10"/>
      <c r="ENG759" s="10"/>
      <c r="ENH759" s="10"/>
      <c r="ENI759" s="10"/>
      <c r="ENJ759" s="10"/>
      <c r="ENK759" s="10"/>
      <c r="ENL759" s="10"/>
      <c r="ENM759" s="10"/>
      <c r="ENN759" s="10"/>
      <c r="ENO759" s="10"/>
      <c r="ENP759" s="10"/>
      <c r="ENQ759" s="10"/>
      <c r="ENR759" s="10"/>
      <c r="ENS759" s="10"/>
      <c r="ENT759" s="10"/>
      <c r="ENU759" s="10"/>
      <c r="ENV759" s="10"/>
      <c r="ENW759" s="10"/>
      <c r="ENX759" s="10"/>
      <c r="ENY759" s="10"/>
      <c r="ENZ759" s="10"/>
      <c r="EOA759" s="10"/>
      <c r="EOB759" s="10"/>
      <c r="EOC759" s="10"/>
      <c r="EOD759" s="10"/>
      <c r="EOE759" s="10"/>
      <c r="EOF759" s="10"/>
      <c r="EOG759" s="10"/>
      <c r="EOH759" s="10"/>
      <c r="EOI759" s="10"/>
      <c r="EOJ759" s="10"/>
      <c r="EOK759" s="10"/>
      <c r="EOL759" s="10"/>
      <c r="EOM759" s="10"/>
      <c r="EON759" s="10"/>
      <c r="EOO759" s="10"/>
      <c r="EOP759" s="10"/>
      <c r="EOQ759" s="10"/>
      <c r="EOR759" s="10"/>
      <c r="EOS759" s="10"/>
      <c r="EOT759" s="10"/>
      <c r="EOU759" s="10"/>
      <c r="EOV759" s="10"/>
      <c r="EOW759" s="10"/>
      <c r="EOX759" s="10"/>
      <c r="EOY759" s="10"/>
      <c r="EOZ759" s="10"/>
      <c r="EPA759" s="10"/>
      <c r="EPB759" s="10"/>
      <c r="EPC759" s="10"/>
      <c r="EPD759" s="10"/>
      <c r="EPE759" s="10"/>
      <c r="EPF759" s="10"/>
      <c r="EPG759" s="10"/>
      <c r="EPH759" s="10"/>
      <c r="EPI759" s="10"/>
      <c r="EPJ759" s="10"/>
      <c r="EPK759" s="10"/>
      <c r="EPL759" s="10"/>
      <c r="EPM759" s="10"/>
      <c r="EPN759" s="10"/>
      <c r="EPO759" s="10"/>
      <c r="EPP759" s="10"/>
      <c r="EPQ759" s="10"/>
      <c r="EPR759" s="10"/>
      <c r="EPS759" s="10"/>
      <c r="EPT759" s="10"/>
      <c r="EPU759" s="10"/>
      <c r="EPV759" s="10"/>
      <c r="EPW759" s="10"/>
      <c r="EPX759" s="10"/>
      <c r="EPY759" s="10"/>
      <c r="EPZ759" s="10"/>
      <c r="EQA759" s="10"/>
      <c r="EQB759" s="10"/>
      <c r="EQC759" s="10"/>
      <c r="EQD759" s="10"/>
      <c r="EQE759" s="10"/>
      <c r="EQF759" s="10"/>
      <c r="EQG759" s="10"/>
      <c r="EQH759" s="10"/>
    </row>
    <row r="760" spans="1:3830" s="11" customFormat="1" x14ac:dyDescent="0.25">
      <c r="A760" s="85">
        <v>754</v>
      </c>
      <c r="B760" s="24" t="s">
        <v>616</v>
      </c>
      <c r="C760" s="85" t="s">
        <v>935</v>
      </c>
      <c r="D760" s="24" t="s">
        <v>365</v>
      </c>
      <c r="E760" s="24" t="s">
        <v>37</v>
      </c>
      <c r="F760" s="25" t="s">
        <v>938</v>
      </c>
      <c r="G760" s="26">
        <v>25000</v>
      </c>
      <c r="H760" s="27">
        <v>0</v>
      </c>
      <c r="I760" s="28">
        <v>25</v>
      </c>
      <c r="J760" s="49">
        <v>717.5</v>
      </c>
      <c r="K760" s="50">
        <f t="shared" si="89"/>
        <v>1774.9999999999998</v>
      </c>
      <c r="L760" s="50">
        <f t="shared" si="93"/>
        <v>275</v>
      </c>
      <c r="M760" s="49">
        <v>760</v>
      </c>
      <c r="N760" s="28">
        <f t="shared" si="90"/>
        <v>1772.5000000000002</v>
      </c>
      <c r="O760" s="28"/>
      <c r="P760" s="28">
        <f t="shared" si="92"/>
        <v>1477.5</v>
      </c>
      <c r="Q760" s="28">
        <f t="shared" si="94"/>
        <v>1502.5</v>
      </c>
      <c r="R760" s="28">
        <f t="shared" si="95"/>
        <v>3822.5</v>
      </c>
      <c r="S760" s="28">
        <f t="shared" si="91"/>
        <v>23497.5</v>
      </c>
      <c r="T760" s="82" t="s">
        <v>45</v>
      </c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  <c r="AY760" s="81"/>
      <c r="AZ760" s="81"/>
      <c r="BA760" s="81"/>
      <c r="BB760" s="81"/>
      <c r="BC760" s="81"/>
      <c r="BD760" s="81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  <c r="BU760" s="10"/>
      <c r="BV760" s="10"/>
      <c r="BW760" s="10"/>
      <c r="BX760" s="10"/>
      <c r="BY760" s="10"/>
      <c r="BZ760" s="10"/>
      <c r="CA760" s="10"/>
      <c r="CB760" s="10"/>
      <c r="CC760" s="10"/>
      <c r="CD760" s="10"/>
      <c r="CE760" s="10"/>
      <c r="CF760" s="10"/>
      <c r="CG760" s="10"/>
      <c r="CH760" s="10"/>
      <c r="CI760" s="10"/>
      <c r="CJ760" s="10"/>
      <c r="CK760" s="10"/>
      <c r="CL760" s="10"/>
      <c r="CM760" s="10"/>
      <c r="CN760" s="10"/>
      <c r="CO760" s="10"/>
      <c r="CP760" s="10"/>
      <c r="CQ760" s="10"/>
      <c r="CR760" s="10"/>
      <c r="CS760" s="10"/>
      <c r="CT760" s="10"/>
      <c r="CU760" s="10"/>
      <c r="CV760" s="10"/>
      <c r="CW760" s="10"/>
      <c r="CX760" s="10"/>
      <c r="CY760" s="10"/>
      <c r="CZ760" s="10"/>
      <c r="DA760" s="10"/>
      <c r="DB760" s="10"/>
      <c r="DC760" s="10"/>
      <c r="DD760" s="10"/>
      <c r="DE760" s="10"/>
      <c r="DF760" s="10"/>
      <c r="DG760" s="10"/>
      <c r="DH760" s="10"/>
      <c r="DI760" s="10"/>
      <c r="DJ760" s="10"/>
      <c r="DK760" s="10"/>
      <c r="DL760" s="10"/>
      <c r="DM760" s="10"/>
      <c r="DN760" s="10"/>
      <c r="DO760" s="10"/>
      <c r="DP760" s="10"/>
      <c r="DQ760" s="10"/>
      <c r="DR760" s="10"/>
      <c r="DS760" s="10"/>
      <c r="DT760" s="10"/>
      <c r="DU760" s="10"/>
      <c r="DV760" s="10"/>
      <c r="DW760" s="10"/>
      <c r="DX760" s="10"/>
      <c r="DY760" s="10"/>
      <c r="DZ760" s="10"/>
      <c r="EA760" s="10"/>
      <c r="EB760" s="10"/>
      <c r="EC760" s="10"/>
      <c r="ED760" s="10"/>
      <c r="EE760" s="10"/>
      <c r="EF760" s="10"/>
      <c r="EG760" s="10"/>
      <c r="EH760" s="10"/>
      <c r="EI760" s="10"/>
      <c r="EJ760" s="10"/>
      <c r="EK760" s="10"/>
      <c r="EL760" s="10"/>
      <c r="EM760" s="10"/>
      <c r="EN760" s="10"/>
      <c r="EO760" s="10"/>
      <c r="EP760" s="10"/>
      <c r="EQ760" s="10"/>
      <c r="ER760" s="10"/>
      <c r="ES760" s="10"/>
      <c r="ET760" s="10"/>
      <c r="EU760" s="10"/>
      <c r="EV760" s="10"/>
      <c r="EW760" s="10"/>
      <c r="EX760" s="10"/>
      <c r="EY760" s="10"/>
      <c r="EZ760" s="10"/>
      <c r="FA760" s="10"/>
      <c r="FB760" s="10"/>
      <c r="FC760" s="10"/>
      <c r="FD760" s="10"/>
      <c r="FE760" s="10"/>
      <c r="FF760" s="10"/>
      <c r="FG760" s="10"/>
      <c r="FH760" s="10"/>
      <c r="FI760" s="10"/>
      <c r="FJ760" s="10"/>
      <c r="FK760" s="10"/>
      <c r="FL760" s="10"/>
      <c r="FM760" s="10"/>
      <c r="FN760" s="10"/>
      <c r="FO760" s="10"/>
      <c r="FP760" s="10"/>
      <c r="FQ760" s="10"/>
      <c r="FR760" s="10"/>
      <c r="FS760" s="10"/>
      <c r="FT760" s="10"/>
      <c r="FU760" s="10"/>
      <c r="FV760" s="10"/>
      <c r="FW760" s="10"/>
      <c r="FX760" s="10"/>
      <c r="FY760" s="10"/>
      <c r="FZ760" s="10"/>
      <c r="GA760" s="10"/>
      <c r="GB760" s="10"/>
      <c r="GC760" s="10"/>
      <c r="GD760" s="10"/>
      <c r="GE760" s="10"/>
      <c r="GF760" s="10"/>
      <c r="GG760" s="10"/>
      <c r="GH760" s="10"/>
      <c r="GI760" s="10"/>
      <c r="GJ760" s="10"/>
      <c r="GK760" s="10"/>
      <c r="GL760" s="10"/>
      <c r="GM760" s="10"/>
      <c r="GN760" s="10"/>
      <c r="GO760" s="10"/>
      <c r="GP760" s="10"/>
      <c r="GQ760" s="10"/>
      <c r="GR760" s="10"/>
      <c r="GS760" s="10"/>
      <c r="GT760" s="10"/>
      <c r="GU760" s="10"/>
      <c r="GV760" s="10"/>
      <c r="GW760" s="10"/>
      <c r="GX760" s="10"/>
      <c r="GY760" s="10"/>
      <c r="GZ760" s="10"/>
      <c r="HA760" s="10"/>
      <c r="HB760" s="10"/>
      <c r="HC760" s="10"/>
      <c r="HD760" s="10"/>
      <c r="HE760" s="10"/>
      <c r="HF760" s="10"/>
      <c r="HG760" s="10"/>
      <c r="HH760" s="10"/>
      <c r="HI760" s="10"/>
      <c r="HJ760" s="10"/>
      <c r="HK760" s="10"/>
      <c r="HL760" s="10"/>
      <c r="HM760" s="10"/>
      <c r="HN760" s="10"/>
      <c r="HO760" s="10"/>
      <c r="HP760" s="10"/>
      <c r="HQ760" s="10"/>
      <c r="HR760" s="10"/>
      <c r="HS760" s="10"/>
      <c r="HT760" s="10"/>
      <c r="HU760" s="10"/>
      <c r="HV760" s="10"/>
      <c r="HW760" s="10"/>
      <c r="HX760" s="10"/>
      <c r="HY760" s="10"/>
      <c r="HZ760" s="10"/>
      <c r="IA760" s="10"/>
      <c r="IB760" s="10"/>
      <c r="IC760" s="10"/>
      <c r="ID760" s="10"/>
      <c r="IE760" s="10"/>
      <c r="IF760" s="10"/>
      <c r="IG760" s="10"/>
      <c r="IH760" s="10"/>
      <c r="II760" s="10"/>
      <c r="IJ760" s="10"/>
      <c r="IK760" s="10"/>
      <c r="IL760" s="10"/>
      <c r="IM760" s="10"/>
      <c r="IN760" s="10"/>
      <c r="IO760" s="10"/>
      <c r="IP760" s="10"/>
      <c r="IQ760" s="10"/>
      <c r="IR760" s="10"/>
      <c r="IS760" s="10"/>
      <c r="IT760" s="10"/>
      <c r="IU760" s="10"/>
      <c r="IV760" s="10"/>
      <c r="IW760" s="10"/>
      <c r="IX760" s="10"/>
      <c r="IY760" s="10"/>
      <c r="IZ760" s="10"/>
      <c r="JA760" s="10"/>
      <c r="JB760" s="10"/>
      <c r="JC760" s="10"/>
      <c r="JD760" s="10"/>
      <c r="JE760" s="10"/>
      <c r="JF760" s="10"/>
      <c r="JG760" s="10"/>
      <c r="JH760" s="10"/>
      <c r="JI760" s="10"/>
      <c r="JJ760" s="10"/>
      <c r="JK760" s="10"/>
      <c r="JL760" s="10"/>
      <c r="JM760" s="10"/>
      <c r="JN760" s="10"/>
      <c r="JO760" s="10"/>
      <c r="JP760" s="10"/>
      <c r="JQ760" s="10"/>
      <c r="JR760" s="10"/>
      <c r="JS760" s="10"/>
      <c r="JT760" s="10"/>
      <c r="JU760" s="10"/>
      <c r="JV760" s="10"/>
      <c r="JW760" s="10"/>
      <c r="JX760" s="10"/>
      <c r="JY760" s="10"/>
      <c r="JZ760" s="10"/>
      <c r="KA760" s="10"/>
      <c r="KB760" s="10"/>
      <c r="KC760" s="10"/>
      <c r="KD760" s="10"/>
      <c r="KE760" s="10"/>
      <c r="KF760" s="10"/>
      <c r="KG760" s="10"/>
      <c r="KH760" s="10"/>
      <c r="KI760" s="10"/>
      <c r="KJ760" s="10"/>
      <c r="KK760" s="10"/>
      <c r="KL760" s="10"/>
      <c r="KM760" s="10"/>
      <c r="KN760" s="10"/>
      <c r="KO760" s="10"/>
      <c r="KP760" s="10"/>
      <c r="KQ760" s="10"/>
      <c r="KR760" s="10"/>
      <c r="KS760" s="10"/>
      <c r="KT760" s="10"/>
      <c r="KU760" s="10"/>
      <c r="KV760" s="10"/>
      <c r="KW760" s="10"/>
      <c r="KX760" s="10"/>
      <c r="KY760" s="10"/>
      <c r="KZ760" s="10"/>
      <c r="LA760" s="10"/>
      <c r="LB760" s="10"/>
      <c r="LC760" s="10"/>
      <c r="LD760" s="10"/>
      <c r="LE760" s="10"/>
      <c r="LF760" s="10"/>
      <c r="LG760" s="10"/>
      <c r="LH760" s="10"/>
      <c r="LI760" s="10"/>
      <c r="LJ760" s="10"/>
      <c r="LK760" s="10"/>
      <c r="LL760" s="10"/>
      <c r="LM760" s="10"/>
      <c r="LN760" s="10"/>
      <c r="LO760" s="10"/>
      <c r="LP760" s="10"/>
      <c r="LQ760" s="10"/>
      <c r="LR760" s="10"/>
      <c r="LS760" s="10"/>
      <c r="LT760" s="10"/>
      <c r="LU760" s="10"/>
      <c r="LV760" s="10"/>
      <c r="LW760" s="10"/>
      <c r="LX760" s="10"/>
      <c r="LY760" s="10"/>
      <c r="LZ760" s="10"/>
      <c r="MA760" s="10"/>
      <c r="MB760" s="10"/>
      <c r="MC760" s="10"/>
      <c r="MD760" s="10"/>
      <c r="ME760" s="10"/>
      <c r="MF760" s="10"/>
      <c r="MG760" s="10"/>
      <c r="MH760" s="10"/>
      <c r="MI760" s="10"/>
      <c r="MJ760" s="10"/>
      <c r="MK760" s="10"/>
      <c r="ML760" s="10"/>
      <c r="MM760" s="10"/>
      <c r="MN760" s="10"/>
      <c r="MO760" s="10"/>
      <c r="MP760" s="10"/>
      <c r="MQ760" s="10"/>
      <c r="MR760" s="10"/>
      <c r="MS760" s="10"/>
      <c r="MT760" s="10"/>
      <c r="MU760" s="10"/>
      <c r="MV760" s="10"/>
      <c r="MW760" s="10"/>
      <c r="MX760" s="10"/>
      <c r="MY760" s="10"/>
      <c r="MZ760" s="10"/>
      <c r="NA760" s="10"/>
      <c r="NB760" s="10"/>
      <c r="NC760" s="10"/>
      <c r="ND760" s="10"/>
      <c r="NE760" s="10"/>
      <c r="NF760" s="10"/>
      <c r="NG760" s="10"/>
      <c r="NH760" s="10"/>
      <c r="NI760" s="10"/>
      <c r="NJ760" s="10"/>
      <c r="NK760" s="10"/>
      <c r="NL760" s="10"/>
      <c r="NM760" s="10"/>
      <c r="NN760" s="10"/>
      <c r="NO760" s="10"/>
      <c r="NP760" s="10"/>
      <c r="NQ760" s="10"/>
      <c r="NR760" s="10"/>
      <c r="NS760" s="10"/>
      <c r="NT760" s="10"/>
      <c r="NU760" s="10"/>
      <c r="NV760" s="10"/>
      <c r="NW760" s="10"/>
      <c r="NX760" s="10"/>
      <c r="NY760" s="10"/>
      <c r="NZ760" s="10"/>
      <c r="OA760" s="10"/>
      <c r="OB760" s="10"/>
      <c r="OC760" s="10"/>
      <c r="OD760" s="10"/>
      <c r="OE760" s="10"/>
      <c r="OF760" s="10"/>
      <c r="OG760" s="10"/>
      <c r="OH760" s="10"/>
      <c r="OI760" s="10"/>
      <c r="OJ760" s="10"/>
      <c r="OK760" s="10"/>
      <c r="OL760" s="10"/>
      <c r="OM760" s="10"/>
      <c r="ON760" s="10"/>
      <c r="OO760" s="10"/>
      <c r="OP760" s="10"/>
      <c r="OQ760" s="10"/>
      <c r="OR760" s="10"/>
      <c r="OS760" s="10"/>
      <c r="OT760" s="10"/>
      <c r="OU760" s="10"/>
      <c r="OV760" s="10"/>
      <c r="OW760" s="10"/>
      <c r="OX760" s="10"/>
      <c r="OY760" s="10"/>
      <c r="OZ760" s="10"/>
      <c r="PA760" s="10"/>
      <c r="PB760" s="10"/>
      <c r="PC760" s="10"/>
      <c r="PD760" s="10"/>
      <c r="PE760" s="10"/>
      <c r="PF760" s="10"/>
      <c r="PG760" s="10"/>
      <c r="PH760" s="10"/>
      <c r="PI760" s="10"/>
      <c r="PJ760" s="10"/>
      <c r="PK760" s="10"/>
      <c r="PL760" s="10"/>
      <c r="PM760" s="10"/>
      <c r="PN760" s="10"/>
      <c r="PO760" s="10"/>
      <c r="PP760" s="10"/>
      <c r="PQ760" s="10"/>
      <c r="PR760" s="10"/>
      <c r="PS760" s="10"/>
      <c r="PT760" s="10"/>
      <c r="PU760" s="10"/>
      <c r="PV760" s="10"/>
      <c r="PW760" s="10"/>
      <c r="PX760" s="10"/>
      <c r="PY760" s="10"/>
      <c r="PZ760" s="10"/>
      <c r="QA760" s="10"/>
      <c r="QB760" s="10"/>
      <c r="QC760" s="10"/>
      <c r="QD760" s="10"/>
      <c r="QE760" s="10"/>
      <c r="QF760" s="10"/>
      <c r="QG760" s="10"/>
      <c r="QH760" s="10"/>
      <c r="QI760" s="10"/>
      <c r="QJ760" s="10"/>
      <c r="QK760" s="10"/>
      <c r="QL760" s="10"/>
      <c r="QM760" s="10"/>
      <c r="QN760" s="10"/>
      <c r="QO760" s="10"/>
      <c r="QP760" s="10"/>
      <c r="QQ760" s="10"/>
      <c r="QR760" s="10"/>
      <c r="QS760" s="10"/>
      <c r="QT760" s="10"/>
      <c r="QU760" s="10"/>
      <c r="QV760" s="10"/>
      <c r="QW760" s="10"/>
      <c r="QX760" s="10"/>
      <c r="QY760" s="10"/>
      <c r="QZ760" s="10"/>
      <c r="RA760" s="10"/>
      <c r="RB760" s="10"/>
      <c r="RC760" s="10"/>
      <c r="RD760" s="10"/>
      <c r="RE760" s="10"/>
      <c r="RF760" s="10"/>
      <c r="RG760" s="10"/>
      <c r="RH760" s="10"/>
      <c r="RI760" s="10"/>
      <c r="RJ760" s="10"/>
      <c r="RK760" s="10"/>
      <c r="RL760" s="10"/>
      <c r="RM760" s="10"/>
      <c r="RN760" s="10"/>
      <c r="RO760" s="10"/>
      <c r="RP760" s="10"/>
      <c r="RQ760" s="10"/>
      <c r="RR760" s="10"/>
      <c r="RS760" s="10"/>
      <c r="RT760" s="10"/>
      <c r="RU760" s="10"/>
      <c r="RV760" s="10"/>
      <c r="RW760" s="10"/>
      <c r="RX760" s="10"/>
      <c r="RY760" s="10"/>
      <c r="RZ760" s="10"/>
      <c r="SA760" s="10"/>
      <c r="SB760" s="10"/>
      <c r="SC760" s="10"/>
      <c r="SD760" s="10"/>
      <c r="SE760" s="10"/>
      <c r="SF760" s="10"/>
      <c r="SG760" s="10"/>
      <c r="SH760" s="10"/>
      <c r="SI760" s="10"/>
      <c r="SJ760" s="10"/>
      <c r="SK760" s="10"/>
      <c r="SL760" s="10"/>
      <c r="SM760" s="10"/>
      <c r="SN760" s="10"/>
      <c r="SO760" s="10"/>
      <c r="SP760" s="10"/>
      <c r="SQ760" s="10"/>
      <c r="SR760" s="10"/>
      <c r="SS760" s="10"/>
      <c r="ST760" s="10"/>
      <c r="SU760" s="10"/>
      <c r="SV760" s="10"/>
      <c r="SW760" s="10"/>
      <c r="SX760" s="10"/>
      <c r="SY760" s="10"/>
      <c r="SZ760" s="10"/>
      <c r="TA760" s="10"/>
      <c r="TB760" s="10"/>
      <c r="TC760" s="10"/>
      <c r="TD760" s="10"/>
      <c r="TE760" s="10"/>
      <c r="TF760" s="10"/>
      <c r="TG760" s="10"/>
      <c r="TH760" s="10"/>
      <c r="TI760" s="10"/>
      <c r="TJ760" s="10"/>
      <c r="TK760" s="10"/>
      <c r="TL760" s="10"/>
      <c r="TM760" s="10"/>
      <c r="TN760" s="10"/>
      <c r="TO760" s="10"/>
      <c r="TP760" s="10"/>
      <c r="TQ760" s="10"/>
      <c r="TR760" s="10"/>
      <c r="TS760" s="10"/>
      <c r="TT760" s="10"/>
      <c r="TU760" s="10"/>
      <c r="TV760" s="10"/>
      <c r="TW760" s="10"/>
      <c r="TX760" s="10"/>
      <c r="TY760" s="10"/>
      <c r="TZ760" s="10"/>
      <c r="UA760" s="10"/>
      <c r="UB760" s="10"/>
      <c r="UC760" s="10"/>
      <c r="UD760" s="10"/>
      <c r="UE760" s="10"/>
      <c r="UF760" s="10"/>
      <c r="UG760" s="10"/>
      <c r="UH760" s="10"/>
      <c r="UI760" s="10"/>
      <c r="UJ760" s="10"/>
      <c r="UK760" s="10"/>
      <c r="UL760" s="10"/>
      <c r="UM760" s="10"/>
      <c r="UN760" s="10"/>
      <c r="UO760" s="10"/>
      <c r="UP760" s="10"/>
      <c r="UQ760" s="10"/>
      <c r="UR760" s="10"/>
      <c r="US760" s="10"/>
      <c r="UT760" s="10"/>
      <c r="UU760" s="10"/>
      <c r="UV760" s="10"/>
      <c r="UW760" s="10"/>
      <c r="UX760" s="10"/>
      <c r="UY760" s="10"/>
      <c r="UZ760" s="10"/>
      <c r="VA760" s="10"/>
      <c r="VB760" s="10"/>
      <c r="VC760" s="10"/>
      <c r="VD760" s="10"/>
      <c r="VE760" s="10"/>
      <c r="VF760" s="10"/>
      <c r="VG760" s="10"/>
      <c r="VH760" s="10"/>
      <c r="VI760" s="10"/>
      <c r="VJ760" s="10"/>
      <c r="VK760" s="10"/>
      <c r="VL760" s="10"/>
      <c r="VM760" s="10"/>
      <c r="VN760" s="10"/>
      <c r="VO760" s="10"/>
      <c r="VP760" s="10"/>
      <c r="VQ760" s="10"/>
      <c r="VR760" s="10"/>
      <c r="VS760" s="10"/>
      <c r="VT760" s="10"/>
      <c r="VU760" s="10"/>
      <c r="VV760" s="10"/>
      <c r="VW760" s="10"/>
      <c r="VX760" s="10"/>
      <c r="VY760" s="10"/>
      <c r="VZ760" s="10"/>
      <c r="WA760" s="10"/>
      <c r="WB760" s="10"/>
      <c r="WC760" s="10"/>
      <c r="WD760" s="10"/>
      <c r="WE760" s="10"/>
      <c r="WF760" s="10"/>
      <c r="WG760" s="10"/>
      <c r="WH760" s="10"/>
      <c r="WI760" s="10"/>
      <c r="WJ760" s="10"/>
      <c r="WK760" s="10"/>
      <c r="WL760" s="10"/>
      <c r="WM760" s="10"/>
      <c r="WN760" s="10"/>
      <c r="WO760" s="10"/>
      <c r="WP760" s="10"/>
      <c r="WQ760" s="10"/>
      <c r="WR760" s="10"/>
      <c r="WS760" s="10"/>
      <c r="WT760" s="10"/>
      <c r="WU760" s="10"/>
      <c r="WV760" s="10"/>
      <c r="WW760" s="10"/>
      <c r="WX760" s="10"/>
      <c r="WY760" s="10"/>
      <c r="WZ760" s="10"/>
      <c r="XA760" s="10"/>
      <c r="XB760" s="10"/>
      <c r="XC760" s="10"/>
      <c r="XD760" s="10"/>
      <c r="XE760" s="10"/>
      <c r="XF760" s="10"/>
      <c r="XG760" s="10"/>
      <c r="XH760" s="10"/>
      <c r="XI760" s="10"/>
      <c r="XJ760" s="10"/>
      <c r="XK760" s="10"/>
      <c r="XL760" s="10"/>
      <c r="XM760" s="10"/>
      <c r="XN760" s="10"/>
      <c r="XO760" s="10"/>
      <c r="XP760" s="10"/>
      <c r="XQ760" s="10"/>
      <c r="XR760" s="10"/>
      <c r="XS760" s="10"/>
      <c r="XT760" s="10"/>
      <c r="XU760" s="10"/>
      <c r="XV760" s="10"/>
      <c r="XW760" s="10"/>
      <c r="XX760" s="10"/>
      <c r="XY760" s="10"/>
      <c r="XZ760" s="10"/>
      <c r="YA760" s="10"/>
      <c r="YB760" s="10"/>
      <c r="YC760" s="10"/>
      <c r="YD760" s="10"/>
      <c r="YE760" s="10"/>
      <c r="YF760" s="10"/>
      <c r="YG760" s="10"/>
      <c r="YH760" s="10"/>
      <c r="YI760" s="10"/>
      <c r="YJ760" s="10"/>
      <c r="YK760" s="10"/>
      <c r="YL760" s="10"/>
      <c r="YM760" s="10"/>
      <c r="YN760" s="10"/>
      <c r="YO760" s="10"/>
      <c r="YP760" s="10"/>
      <c r="YQ760" s="10"/>
      <c r="YR760" s="10"/>
      <c r="YS760" s="10"/>
      <c r="YT760" s="10"/>
      <c r="YU760" s="10"/>
      <c r="YV760" s="10"/>
      <c r="YW760" s="10"/>
      <c r="YX760" s="10"/>
      <c r="YY760" s="10"/>
      <c r="YZ760" s="10"/>
      <c r="ZA760" s="10"/>
      <c r="ZB760" s="10"/>
      <c r="ZC760" s="10"/>
      <c r="ZD760" s="10"/>
      <c r="ZE760" s="10"/>
      <c r="ZF760" s="10"/>
      <c r="ZG760" s="10"/>
      <c r="ZH760" s="10"/>
      <c r="ZI760" s="10"/>
      <c r="ZJ760" s="10"/>
      <c r="ZK760" s="10"/>
      <c r="ZL760" s="10"/>
      <c r="ZM760" s="10"/>
      <c r="ZN760" s="10"/>
      <c r="ZO760" s="10"/>
      <c r="ZP760" s="10"/>
      <c r="ZQ760" s="10"/>
      <c r="ZR760" s="10"/>
      <c r="ZS760" s="10"/>
      <c r="ZT760" s="10"/>
      <c r="ZU760" s="10"/>
      <c r="ZV760" s="10"/>
      <c r="ZW760" s="10"/>
      <c r="ZX760" s="10"/>
      <c r="ZY760" s="10"/>
      <c r="ZZ760" s="10"/>
      <c r="AAA760" s="10"/>
      <c r="AAB760" s="10"/>
      <c r="AAC760" s="10"/>
      <c r="AAD760" s="10"/>
      <c r="AAE760" s="10"/>
      <c r="AAF760" s="10"/>
      <c r="AAG760" s="10"/>
      <c r="AAH760" s="10"/>
      <c r="AAI760" s="10"/>
      <c r="AAJ760" s="10"/>
      <c r="AAK760" s="10"/>
      <c r="AAL760" s="10"/>
      <c r="AAM760" s="10"/>
      <c r="AAN760" s="10"/>
      <c r="AAO760" s="10"/>
      <c r="AAP760" s="10"/>
      <c r="AAQ760" s="10"/>
      <c r="AAR760" s="10"/>
      <c r="AAS760" s="10"/>
      <c r="AAT760" s="10"/>
      <c r="AAU760" s="10"/>
      <c r="AAV760" s="10"/>
      <c r="AAW760" s="10"/>
      <c r="AAX760" s="10"/>
      <c r="AAY760" s="10"/>
      <c r="AAZ760" s="10"/>
      <c r="ABA760" s="10"/>
      <c r="ABB760" s="10"/>
      <c r="ABC760" s="10"/>
      <c r="ABD760" s="10"/>
      <c r="ABE760" s="10"/>
      <c r="ABF760" s="10"/>
      <c r="ABG760" s="10"/>
      <c r="ABH760" s="10"/>
      <c r="ABI760" s="10"/>
      <c r="ABJ760" s="10"/>
      <c r="ABK760" s="10"/>
      <c r="ABL760" s="10"/>
      <c r="ABM760" s="10"/>
      <c r="ABN760" s="10"/>
      <c r="ABO760" s="10"/>
      <c r="ABP760" s="10"/>
      <c r="ABQ760" s="10"/>
      <c r="ABR760" s="10"/>
      <c r="ABS760" s="10"/>
      <c r="ABT760" s="10"/>
      <c r="ABU760" s="10"/>
      <c r="ABV760" s="10"/>
      <c r="ABW760" s="10"/>
      <c r="ABX760" s="10"/>
      <c r="ABY760" s="10"/>
      <c r="ABZ760" s="10"/>
      <c r="ACA760" s="10"/>
      <c r="ACB760" s="10"/>
      <c r="ACC760" s="10"/>
      <c r="ACD760" s="10"/>
      <c r="ACE760" s="10"/>
      <c r="ACF760" s="10"/>
      <c r="ACG760" s="10"/>
      <c r="ACH760" s="10"/>
      <c r="ACI760" s="10"/>
      <c r="ACJ760" s="10"/>
      <c r="ACK760" s="10"/>
      <c r="ACL760" s="10"/>
      <c r="ACM760" s="10"/>
      <c r="ACN760" s="10"/>
      <c r="ACO760" s="10"/>
      <c r="ACP760" s="10"/>
      <c r="ACQ760" s="10"/>
      <c r="ACR760" s="10"/>
      <c r="ACS760" s="10"/>
      <c r="ACT760" s="10"/>
      <c r="ACU760" s="10"/>
      <c r="ACV760" s="10"/>
      <c r="ACW760" s="10"/>
      <c r="ACX760" s="10"/>
      <c r="ACY760" s="10"/>
      <c r="ACZ760" s="10"/>
      <c r="ADA760" s="10"/>
      <c r="ADB760" s="10"/>
      <c r="ADC760" s="10"/>
      <c r="ADD760" s="10"/>
      <c r="ADE760" s="10"/>
      <c r="ADF760" s="10"/>
      <c r="ADG760" s="10"/>
      <c r="ADH760" s="10"/>
      <c r="ADI760" s="10"/>
      <c r="ADJ760" s="10"/>
      <c r="ADK760" s="10"/>
      <c r="ADL760" s="10"/>
      <c r="ADM760" s="10"/>
      <c r="ADN760" s="10"/>
      <c r="ADO760" s="10"/>
      <c r="ADP760" s="10"/>
      <c r="ADQ760" s="10"/>
      <c r="ADR760" s="10"/>
      <c r="ADS760" s="10"/>
      <c r="ADT760" s="10"/>
      <c r="ADU760" s="10"/>
      <c r="ADV760" s="10"/>
      <c r="ADW760" s="10"/>
      <c r="ADX760" s="10"/>
      <c r="ADY760" s="10"/>
      <c r="ADZ760" s="10"/>
      <c r="AEA760" s="10"/>
      <c r="AEB760" s="10"/>
      <c r="AEC760" s="10"/>
      <c r="AED760" s="10"/>
      <c r="AEE760" s="10"/>
      <c r="AEF760" s="10"/>
      <c r="AEG760" s="10"/>
      <c r="AEH760" s="10"/>
      <c r="AEI760" s="10"/>
      <c r="AEJ760" s="10"/>
      <c r="AEK760" s="10"/>
      <c r="AEL760" s="10"/>
      <c r="AEM760" s="10"/>
      <c r="AEN760" s="10"/>
      <c r="AEO760" s="10"/>
      <c r="AEP760" s="10"/>
      <c r="AEQ760" s="10"/>
      <c r="AER760" s="10"/>
      <c r="AES760" s="10"/>
      <c r="AET760" s="10"/>
      <c r="AEU760" s="10"/>
      <c r="AEV760" s="10"/>
      <c r="AEW760" s="10"/>
      <c r="AEX760" s="10"/>
      <c r="AEY760" s="10"/>
      <c r="AEZ760" s="10"/>
      <c r="AFA760" s="10"/>
      <c r="AFB760" s="10"/>
      <c r="AFC760" s="10"/>
      <c r="AFD760" s="10"/>
      <c r="AFE760" s="10"/>
      <c r="AFF760" s="10"/>
      <c r="AFG760" s="10"/>
      <c r="AFH760" s="10"/>
      <c r="AFI760" s="10"/>
      <c r="AFJ760" s="10"/>
      <c r="AFK760" s="10"/>
      <c r="AFL760" s="10"/>
      <c r="AFM760" s="10"/>
      <c r="AFN760" s="10"/>
      <c r="AFO760" s="10"/>
      <c r="AFP760" s="10"/>
      <c r="AFQ760" s="10"/>
      <c r="AFR760" s="10"/>
      <c r="AFS760" s="10"/>
      <c r="AFT760" s="10"/>
      <c r="AFU760" s="10"/>
      <c r="AFV760" s="10"/>
      <c r="AFW760" s="10"/>
      <c r="AFX760" s="10"/>
      <c r="AFY760" s="10"/>
      <c r="AFZ760" s="10"/>
      <c r="AGA760" s="10"/>
      <c r="AGB760" s="10"/>
      <c r="AGC760" s="10"/>
      <c r="AGD760" s="10"/>
      <c r="AGE760" s="10"/>
      <c r="AGF760" s="10"/>
      <c r="AGG760" s="10"/>
      <c r="AGH760" s="10"/>
      <c r="AGI760" s="10"/>
      <c r="AGJ760" s="10"/>
      <c r="AGK760" s="10"/>
      <c r="AGL760" s="10"/>
      <c r="AGM760" s="10"/>
      <c r="AGN760" s="10"/>
      <c r="AGO760" s="10"/>
      <c r="AGP760" s="10"/>
      <c r="AGQ760" s="10"/>
      <c r="AGR760" s="10"/>
      <c r="AGS760" s="10"/>
      <c r="AGT760" s="10"/>
      <c r="AGU760" s="10"/>
      <c r="AGV760" s="10"/>
      <c r="AGW760" s="10"/>
      <c r="AGX760" s="10"/>
      <c r="AGY760" s="10"/>
      <c r="AGZ760" s="10"/>
      <c r="AHA760" s="10"/>
      <c r="AHB760" s="10"/>
      <c r="AHC760" s="10"/>
      <c r="AHD760" s="10"/>
      <c r="AHE760" s="10"/>
      <c r="AHF760" s="10"/>
      <c r="AHG760" s="10"/>
      <c r="AHH760" s="10"/>
      <c r="AHI760" s="10"/>
      <c r="AHJ760" s="10"/>
      <c r="AHK760" s="10"/>
      <c r="AHL760" s="10"/>
      <c r="AHM760" s="10"/>
      <c r="AHN760" s="10"/>
      <c r="AHO760" s="10"/>
      <c r="AHP760" s="10"/>
      <c r="AHQ760" s="10"/>
      <c r="AHR760" s="10"/>
      <c r="AHS760" s="10"/>
      <c r="AHT760" s="10"/>
      <c r="AHU760" s="10"/>
      <c r="AHV760" s="10"/>
      <c r="AHW760" s="10"/>
      <c r="AHX760" s="10"/>
      <c r="AHY760" s="10"/>
      <c r="AHZ760" s="10"/>
      <c r="AIA760" s="10"/>
      <c r="AIB760" s="10"/>
      <c r="AIC760" s="10"/>
      <c r="AID760" s="10"/>
      <c r="AIE760" s="10"/>
      <c r="AIF760" s="10"/>
      <c r="AIG760" s="10"/>
      <c r="AIH760" s="10"/>
      <c r="AII760" s="10"/>
      <c r="AIJ760" s="10"/>
      <c r="AIK760" s="10"/>
      <c r="AIL760" s="10"/>
      <c r="AIM760" s="10"/>
      <c r="AIN760" s="10"/>
      <c r="AIO760" s="10"/>
      <c r="AIP760" s="10"/>
      <c r="AIQ760" s="10"/>
      <c r="AIR760" s="10"/>
      <c r="AIS760" s="10"/>
      <c r="AIT760" s="10"/>
      <c r="AIU760" s="10"/>
      <c r="AIV760" s="10"/>
      <c r="AIW760" s="10"/>
      <c r="AIX760" s="10"/>
      <c r="AIY760" s="10"/>
      <c r="AIZ760" s="10"/>
      <c r="AJA760" s="10"/>
      <c r="AJB760" s="10"/>
      <c r="AJC760" s="10"/>
      <c r="AJD760" s="10"/>
      <c r="AJE760" s="10"/>
      <c r="AJF760" s="10"/>
      <c r="AJG760" s="10"/>
      <c r="AJH760" s="10"/>
      <c r="AJI760" s="10"/>
      <c r="AJJ760" s="10"/>
      <c r="AJK760" s="10"/>
      <c r="AJL760" s="10"/>
      <c r="AJM760" s="10"/>
      <c r="AJN760" s="10"/>
      <c r="AJO760" s="10"/>
      <c r="AJP760" s="10"/>
      <c r="AJQ760" s="10"/>
      <c r="AJR760" s="10"/>
      <c r="AJS760" s="10"/>
      <c r="AJT760" s="10"/>
      <c r="AJU760" s="10"/>
      <c r="AJV760" s="10"/>
      <c r="AJW760" s="10"/>
      <c r="AJX760" s="10"/>
      <c r="AJY760" s="10"/>
      <c r="AJZ760" s="10"/>
      <c r="AKA760" s="10"/>
      <c r="AKB760" s="10"/>
      <c r="AKC760" s="10"/>
      <c r="AKD760" s="10"/>
      <c r="AKE760" s="10"/>
      <c r="AKF760" s="10"/>
      <c r="AKG760" s="10"/>
      <c r="AKH760" s="10"/>
      <c r="AKI760" s="10"/>
      <c r="AKJ760" s="10"/>
      <c r="AKK760" s="10"/>
      <c r="AKL760" s="10"/>
      <c r="AKM760" s="10"/>
      <c r="AKN760" s="10"/>
      <c r="AKO760" s="10"/>
      <c r="AKP760" s="10"/>
      <c r="AKQ760" s="10"/>
      <c r="AKR760" s="10"/>
      <c r="AKS760" s="10"/>
      <c r="AKT760" s="10"/>
      <c r="AKU760" s="10"/>
      <c r="AKV760" s="10"/>
      <c r="AKW760" s="10"/>
      <c r="AKX760" s="10"/>
      <c r="AKY760" s="10"/>
      <c r="AKZ760" s="10"/>
      <c r="ALA760" s="10"/>
      <c r="ALB760" s="10"/>
      <c r="ALC760" s="10"/>
      <c r="ALD760" s="10"/>
      <c r="ALE760" s="10"/>
      <c r="ALF760" s="10"/>
      <c r="ALG760" s="10"/>
      <c r="ALH760" s="10"/>
      <c r="ALI760" s="10"/>
      <c r="ALJ760" s="10"/>
      <c r="ALK760" s="10"/>
      <c r="ALL760" s="10"/>
      <c r="ALM760" s="10"/>
      <c r="ALN760" s="10"/>
      <c r="ALO760" s="10"/>
      <c r="ALP760" s="10"/>
      <c r="ALQ760" s="10"/>
      <c r="ALR760" s="10"/>
      <c r="ALS760" s="10"/>
      <c r="ALT760" s="10"/>
      <c r="ALU760" s="10"/>
      <c r="ALV760" s="10"/>
      <c r="ALW760" s="10"/>
      <c r="ALX760" s="10"/>
      <c r="ALY760" s="10"/>
      <c r="ALZ760" s="10"/>
      <c r="AMA760" s="10"/>
      <c r="AMB760" s="10"/>
      <c r="AMC760" s="10"/>
      <c r="AMD760" s="10"/>
      <c r="AME760" s="10"/>
      <c r="AMF760" s="10"/>
      <c r="AMG760" s="10"/>
      <c r="AMH760" s="10"/>
      <c r="AMI760" s="10"/>
      <c r="AMJ760" s="10"/>
      <c r="AMK760" s="10"/>
      <c r="AML760" s="10"/>
      <c r="AMM760" s="10"/>
      <c r="AMN760" s="10"/>
      <c r="AMO760" s="10"/>
      <c r="AMP760" s="10"/>
      <c r="AMQ760" s="10"/>
      <c r="AMR760" s="10"/>
      <c r="AMS760" s="10"/>
      <c r="AMT760" s="10"/>
      <c r="AMU760" s="10"/>
      <c r="AMV760" s="10"/>
      <c r="AMW760" s="10"/>
      <c r="AMX760" s="10"/>
      <c r="AMY760" s="10"/>
      <c r="AMZ760" s="10"/>
      <c r="ANA760" s="10"/>
      <c r="ANB760" s="10"/>
      <c r="ANC760" s="10"/>
      <c r="AND760" s="10"/>
      <c r="ANE760" s="10"/>
      <c r="ANF760" s="10"/>
      <c r="ANG760" s="10"/>
      <c r="ANH760" s="10"/>
      <c r="ANI760" s="10"/>
      <c r="ANJ760" s="10"/>
      <c r="ANK760" s="10"/>
      <c r="ANL760" s="10"/>
      <c r="ANM760" s="10"/>
      <c r="ANN760" s="10"/>
      <c r="ANO760" s="10"/>
      <c r="ANP760" s="10"/>
      <c r="ANQ760" s="10"/>
      <c r="ANR760" s="10"/>
      <c r="ANS760" s="10"/>
      <c r="ANT760" s="10"/>
      <c r="ANU760" s="10"/>
      <c r="ANV760" s="10"/>
      <c r="ANW760" s="10"/>
      <c r="ANX760" s="10"/>
      <c r="ANY760" s="10"/>
      <c r="ANZ760" s="10"/>
      <c r="AOA760" s="10"/>
      <c r="AOB760" s="10"/>
      <c r="AOC760" s="10"/>
      <c r="AOD760" s="10"/>
      <c r="AOE760" s="10"/>
      <c r="AOF760" s="10"/>
      <c r="AOG760" s="10"/>
      <c r="AOH760" s="10"/>
      <c r="AOI760" s="10"/>
      <c r="AOJ760" s="10"/>
      <c r="AOK760" s="10"/>
      <c r="AOL760" s="10"/>
      <c r="AOM760" s="10"/>
      <c r="AON760" s="10"/>
      <c r="AOO760" s="10"/>
      <c r="AOP760" s="10"/>
      <c r="AOQ760" s="10"/>
      <c r="AOR760" s="10"/>
      <c r="AOS760" s="10"/>
      <c r="AOT760" s="10"/>
      <c r="AOU760" s="10"/>
      <c r="AOV760" s="10"/>
      <c r="AOW760" s="10"/>
      <c r="AOX760" s="10"/>
      <c r="AOY760" s="10"/>
      <c r="AOZ760" s="10"/>
      <c r="APA760" s="10"/>
      <c r="APB760" s="10"/>
      <c r="APC760" s="10"/>
      <c r="APD760" s="10"/>
      <c r="APE760" s="10"/>
      <c r="APF760" s="10"/>
      <c r="APG760" s="10"/>
      <c r="APH760" s="10"/>
      <c r="API760" s="10"/>
      <c r="APJ760" s="10"/>
      <c r="APK760" s="10"/>
      <c r="APL760" s="10"/>
      <c r="APM760" s="10"/>
      <c r="APN760" s="10"/>
      <c r="APO760" s="10"/>
      <c r="APP760" s="10"/>
      <c r="APQ760" s="10"/>
      <c r="APR760" s="10"/>
      <c r="APS760" s="10"/>
      <c r="APT760" s="10"/>
      <c r="APU760" s="10"/>
      <c r="APV760" s="10"/>
      <c r="APW760" s="10"/>
      <c r="APX760" s="10"/>
      <c r="APY760" s="10"/>
      <c r="APZ760" s="10"/>
      <c r="AQA760" s="10"/>
      <c r="AQB760" s="10"/>
      <c r="AQC760" s="10"/>
      <c r="AQD760" s="10"/>
      <c r="AQE760" s="10"/>
      <c r="AQF760" s="10"/>
      <c r="AQG760" s="10"/>
      <c r="AQH760" s="10"/>
      <c r="AQI760" s="10"/>
      <c r="AQJ760" s="10"/>
      <c r="AQK760" s="10"/>
      <c r="AQL760" s="10"/>
      <c r="AQM760" s="10"/>
      <c r="AQN760" s="10"/>
      <c r="AQO760" s="10"/>
      <c r="AQP760" s="10"/>
      <c r="AQQ760" s="10"/>
      <c r="AQR760" s="10"/>
      <c r="AQS760" s="10"/>
      <c r="AQT760" s="10"/>
      <c r="AQU760" s="10"/>
      <c r="AQV760" s="10"/>
      <c r="AQW760" s="10"/>
      <c r="AQX760" s="10"/>
      <c r="AQY760" s="10"/>
      <c r="AQZ760" s="10"/>
      <c r="ARA760" s="10"/>
      <c r="ARB760" s="10"/>
      <c r="ARC760" s="10"/>
      <c r="ARD760" s="10"/>
      <c r="ARE760" s="10"/>
      <c r="ARF760" s="10"/>
      <c r="ARG760" s="10"/>
      <c r="ARH760" s="10"/>
      <c r="ARI760" s="10"/>
      <c r="ARJ760" s="10"/>
      <c r="ARK760" s="10"/>
      <c r="ARL760" s="10"/>
      <c r="ARM760" s="10"/>
      <c r="ARN760" s="10"/>
      <c r="ARO760" s="10"/>
      <c r="ARP760" s="10"/>
      <c r="ARQ760" s="10"/>
      <c r="ARR760" s="10"/>
      <c r="ARS760" s="10"/>
      <c r="ART760" s="10"/>
      <c r="ARU760" s="10"/>
      <c r="ARV760" s="10"/>
      <c r="ARW760" s="10"/>
      <c r="ARX760" s="10"/>
      <c r="ARY760" s="10"/>
      <c r="ARZ760" s="10"/>
      <c r="ASA760" s="10"/>
      <c r="ASB760" s="10"/>
      <c r="ASC760" s="10"/>
      <c r="ASD760" s="10"/>
      <c r="ASE760" s="10"/>
      <c r="ASF760" s="10"/>
      <c r="ASG760" s="10"/>
      <c r="ASH760" s="10"/>
      <c r="ASI760" s="10"/>
      <c r="ASJ760" s="10"/>
      <c r="ASK760" s="10"/>
      <c r="ASL760" s="10"/>
      <c r="ASM760" s="10"/>
      <c r="ASN760" s="10"/>
      <c r="ASO760" s="10"/>
      <c r="ASP760" s="10"/>
      <c r="ASQ760" s="10"/>
      <c r="ASR760" s="10"/>
      <c r="ASS760" s="10"/>
      <c r="AST760" s="10"/>
      <c r="ASU760" s="10"/>
      <c r="ASV760" s="10"/>
      <c r="ASW760" s="10"/>
      <c r="ASX760" s="10"/>
      <c r="ASY760" s="10"/>
      <c r="ASZ760" s="10"/>
      <c r="ATA760" s="10"/>
      <c r="ATB760" s="10"/>
      <c r="ATC760" s="10"/>
      <c r="ATD760" s="10"/>
      <c r="ATE760" s="10"/>
      <c r="ATF760" s="10"/>
      <c r="ATG760" s="10"/>
      <c r="ATH760" s="10"/>
      <c r="ATI760" s="10"/>
      <c r="ATJ760" s="10"/>
      <c r="ATK760" s="10"/>
      <c r="ATL760" s="10"/>
      <c r="ATM760" s="10"/>
      <c r="ATN760" s="10"/>
      <c r="ATO760" s="10"/>
      <c r="ATP760" s="10"/>
      <c r="ATQ760" s="10"/>
      <c r="ATR760" s="10"/>
      <c r="ATS760" s="10"/>
      <c r="ATT760" s="10"/>
      <c r="ATU760" s="10"/>
      <c r="ATV760" s="10"/>
      <c r="ATW760" s="10"/>
      <c r="ATX760" s="10"/>
      <c r="ATY760" s="10"/>
      <c r="ATZ760" s="10"/>
      <c r="AUA760" s="10"/>
      <c r="AUB760" s="10"/>
      <c r="AUC760" s="10"/>
      <c r="AUD760" s="10"/>
      <c r="AUE760" s="10"/>
      <c r="AUF760" s="10"/>
      <c r="AUG760" s="10"/>
      <c r="AUH760" s="10"/>
      <c r="AUI760" s="10"/>
      <c r="AUJ760" s="10"/>
      <c r="AUK760" s="10"/>
      <c r="AUL760" s="10"/>
      <c r="AUM760" s="10"/>
      <c r="AUN760" s="10"/>
      <c r="AUO760" s="10"/>
      <c r="AUP760" s="10"/>
      <c r="AUQ760" s="10"/>
      <c r="AUR760" s="10"/>
      <c r="AUS760" s="10"/>
      <c r="AUT760" s="10"/>
      <c r="AUU760" s="10"/>
      <c r="AUV760" s="10"/>
      <c r="AUW760" s="10"/>
      <c r="AUX760" s="10"/>
      <c r="AUY760" s="10"/>
      <c r="AUZ760" s="10"/>
      <c r="AVA760" s="10"/>
      <c r="AVB760" s="10"/>
      <c r="AVC760" s="10"/>
      <c r="AVD760" s="10"/>
      <c r="AVE760" s="10"/>
      <c r="AVF760" s="10"/>
      <c r="AVG760" s="10"/>
      <c r="AVH760" s="10"/>
      <c r="AVI760" s="10"/>
      <c r="AVJ760" s="10"/>
      <c r="AVK760" s="10"/>
      <c r="AVL760" s="10"/>
      <c r="AVM760" s="10"/>
      <c r="AVN760" s="10"/>
      <c r="AVO760" s="10"/>
      <c r="AVP760" s="10"/>
      <c r="AVQ760" s="10"/>
      <c r="AVR760" s="10"/>
      <c r="AVS760" s="10"/>
      <c r="AVT760" s="10"/>
      <c r="AVU760" s="10"/>
      <c r="AVV760" s="10"/>
      <c r="AVW760" s="10"/>
      <c r="AVX760" s="10"/>
      <c r="AVY760" s="10"/>
      <c r="AVZ760" s="10"/>
      <c r="AWA760" s="10"/>
      <c r="AWB760" s="10"/>
      <c r="AWC760" s="10"/>
      <c r="AWD760" s="10"/>
      <c r="AWE760" s="10"/>
      <c r="AWF760" s="10"/>
      <c r="AWG760" s="10"/>
      <c r="AWH760" s="10"/>
      <c r="AWI760" s="10"/>
      <c r="AWJ760" s="10"/>
      <c r="AWK760" s="10"/>
      <c r="AWL760" s="10"/>
      <c r="AWM760" s="10"/>
      <c r="AWN760" s="10"/>
      <c r="AWO760" s="10"/>
      <c r="AWP760" s="10"/>
      <c r="AWQ760" s="10"/>
      <c r="AWR760" s="10"/>
      <c r="AWS760" s="10"/>
      <c r="AWT760" s="10"/>
      <c r="AWU760" s="10"/>
      <c r="AWV760" s="10"/>
      <c r="AWW760" s="10"/>
      <c r="AWX760" s="10"/>
      <c r="AWY760" s="10"/>
      <c r="AWZ760" s="10"/>
      <c r="AXA760" s="10"/>
      <c r="AXB760" s="10"/>
      <c r="AXC760" s="10"/>
      <c r="AXD760" s="10"/>
      <c r="AXE760" s="10"/>
      <c r="AXF760" s="10"/>
      <c r="AXG760" s="10"/>
      <c r="AXH760" s="10"/>
      <c r="AXI760" s="10"/>
      <c r="AXJ760" s="10"/>
      <c r="AXK760" s="10"/>
      <c r="AXL760" s="10"/>
      <c r="AXM760" s="10"/>
      <c r="AXN760" s="10"/>
      <c r="AXO760" s="10"/>
      <c r="AXP760" s="10"/>
      <c r="AXQ760" s="10"/>
      <c r="AXR760" s="10"/>
      <c r="AXS760" s="10"/>
      <c r="AXT760" s="10"/>
      <c r="AXU760" s="10"/>
      <c r="AXV760" s="10"/>
      <c r="AXW760" s="10"/>
      <c r="AXX760" s="10"/>
      <c r="AXY760" s="10"/>
      <c r="AXZ760" s="10"/>
      <c r="AYA760" s="10"/>
      <c r="AYB760" s="10"/>
      <c r="AYC760" s="10"/>
      <c r="AYD760" s="10"/>
      <c r="AYE760" s="10"/>
      <c r="AYF760" s="10"/>
      <c r="AYG760" s="10"/>
      <c r="AYH760" s="10"/>
      <c r="AYI760" s="10"/>
      <c r="AYJ760" s="10"/>
      <c r="AYK760" s="10"/>
      <c r="AYL760" s="10"/>
      <c r="AYM760" s="10"/>
      <c r="AYN760" s="10"/>
      <c r="AYO760" s="10"/>
      <c r="AYP760" s="10"/>
      <c r="AYQ760" s="10"/>
      <c r="AYR760" s="10"/>
      <c r="AYS760" s="10"/>
      <c r="AYT760" s="10"/>
      <c r="AYU760" s="10"/>
      <c r="AYV760" s="10"/>
      <c r="AYW760" s="10"/>
      <c r="AYX760" s="10"/>
      <c r="AYY760" s="10"/>
      <c r="AYZ760" s="10"/>
      <c r="AZA760" s="10"/>
      <c r="AZB760" s="10"/>
      <c r="AZC760" s="10"/>
      <c r="AZD760" s="10"/>
      <c r="AZE760" s="10"/>
      <c r="AZF760" s="10"/>
      <c r="AZG760" s="10"/>
      <c r="AZH760" s="10"/>
      <c r="AZI760" s="10"/>
      <c r="AZJ760" s="10"/>
      <c r="AZK760" s="10"/>
      <c r="AZL760" s="10"/>
      <c r="AZM760" s="10"/>
      <c r="AZN760" s="10"/>
      <c r="AZO760" s="10"/>
      <c r="AZP760" s="10"/>
      <c r="AZQ760" s="10"/>
      <c r="AZR760" s="10"/>
      <c r="AZS760" s="10"/>
      <c r="AZT760" s="10"/>
      <c r="AZU760" s="10"/>
      <c r="AZV760" s="10"/>
      <c r="AZW760" s="10"/>
      <c r="AZX760" s="10"/>
      <c r="AZY760" s="10"/>
      <c r="AZZ760" s="10"/>
      <c r="BAA760" s="10"/>
      <c r="BAB760" s="10"/>
      <c r="BAC760" s="10"/>
      <c r="BAD760" s="10"/>
      <c r="BAE760" s="10"/>
      <c r="BAF760" s="10"/>
      <c r="BAG760" s="10"/>
      <c r="BAH760" s="10"/>
      <c r="BAI760" s="10"/>
      <c r="BAJ760" s="10"/>
      <c r="BAK760" s="10"/>
      <c r="BAL760" s="10"/>
      <c r="BAM760" s="10"/>
      <c r="BAN760" s="10"/>
      <c r="BAO760" s="10"/>
      <c r="BAP760" s="10"/>
      <c r="BAQ760" s="10"/>
      <c r="BAR760" s="10"/>
      <c r="BAS760" s="10"/>
      <c r="BAT760" s="10"/>
      <c r="BAU760" s="10"/>
      <c r="BAV760" s="10"/>
      <c r="BAW760" s="10"/>
      <c r="BAX760" s="10"/>
      <c r="BAY760" s="10"/>
      <c r="BAZ760" s="10"/>
      <c r="BBA760" s="10"/>
      <c r="BBB760" s="10"/>
      <c r="BBC760" s="10"/>
      <c r="BBD760" s="10"/>
      <c r="BBE760" s="10"/>
      <c r="BBF760" s="10"/>
      <c r="BBG760" s="10"/>
      <c r="BBH760" s="10"/>
      <c r="BBI760" s="10"/>
      <c r="BBJ760" s="10"/>
      <c r="BBK760" s="10"/>
      <c r="BBL760" s="10"/>
      <c r="BBM760" s="10"/>
      <c r="BBN760" s="10"/>
      <c r="BBO760" s="10"/>
      <c r="BBP760" s="10"/>
      <c r="BBQ760" s="10"/>
      <c r="BBR760" s="10"/>
      <c r="BBS760" s="10"/>
      <c r="BBT760" s="10"/>
      <c r="BBU760" s="10"/>
      <c r="BBV760" s="10"/>
      <c r="BBW760" s="10"/>
      <c r="BBX760" s="10"/>
      <c r="BBY760" s="10"/>
      <c r="BBZ760" s="10"/>
      <c r="BCA760" s="10"/>
      <c r="BCB760" s="10"/>
      <c r="BCC760" s="10"/>
      <c r="BCD760" s="10"/>
      <c r="BCE760" s="10"/>
      <c r="BCF760" s="10"/>
      <c r="BCG760" s="10"/>
      <c r="BCH760" s="10"/>
      <c r="BCI760" s="10"/>
      <c r="BCJ760" s="10"/>
      <c r="BCK760" s="10"/>
      <c r="BCL760" s="10"/>
      <c r="BCM760" s="10"/>
      <c r="BCN760" s="10"/>
      <c r="BCO760" s="10"/>
      <c r="BCP760" s="10"/>
      <c r="BCQ760" s="10"/>
      <c r="BCR760" s="10"/>
      <c r="BCS760" s="10"/>
      <c r="BCT760" s="10"/>
      <c r="BCU760" s="10"/>
      <c r="BCV760" s="10"/>
      <c r="BCW760" s="10"/>
      <c r="BCX760" s="10"/>
      <c r="BCY760" s="10"/>
      <c r="BCZ760" s="10"/>
      <c r="BDA760" s="10"/>
      <c r="BDB760" s="10"/>
      <c r="BDC760" s="10"/>
      <c r="BDD760" s="10"/>
      <c r="BDE760" s="10"/>
      <c r="BDF760" s="10"/>
      <c r="BDG760" s="10"/>
      <c r="BDH760" s="10"/>
      <c r="BDI760" s="10"/>
      <c r="BDJ760" s="10"/>
      <c r="BDK760" s="10"/>
      <c r="BDL760" s="10"/>
      <c r="BDM760" s="10"/>
      <c r="BDN760" s="10"/>
      <c r="BDO760" s="10"/>
      <c r="BDP760" s="10"/>
      <c r="BDQ760" s="10"/>
      <c r="BDR760" s="10"/>
      <c r="BDS760" s="10"/>
      <c r="BDT760" s="10"/>
      <c r="BDU760" s="10"/>
      <c r="BDV760" s="10"/>
      <c r="BDW760" s="10"/>
      <c r="BDX760" s="10"/>
      <c r="BDY760" s="10"/>
      <c r="BDZ760" s="10"/>
      <c r="BEA760" s="10"/>
      <c r="BEB760" s="10"/>
      <c r="BEC760" s="10"/>
      <c r="BED760" s="10"/>
      <c r="BEE760" s="10"/>
      <c r="BEF760" s="10"/>
      <c r="BEG760" s="10"/>
      <c r="BEH760" s="10"/>
      <c r="BEI760" s="10"/>
      <c r="BEJ760" s="10"/>
      <c r="BEK760" s="10"/>
      <c r="BEL760" s="10"/>
      <c r="BEM760" s="10"/>
      <c r="BEN760" s="10"/>
      <c r="BEO760" s="10"/>
      <c r="BEP760" s="10"/>
      <c r="BEQ760" s="10"/>
      <c r="BER760" s="10"/>
      <c r="BES760" s="10"/>
      <c r="BET760" s="10"/>
      <c r="BEU760" s="10"/>
      <c r="BEV760" s="10"/>
      <c r="BEW760" s="10"/>
      <c r="BEX760" s="10"/>
      <c r="BEY760" s="10"/>
      <c r="BEZ760" s="10"/>
      <c r="BFA760" s="10"/>
      <c r="BFB760" s="10"/>
      <c r="BFC760" s="10"/>
      <c r="BFD760" s="10"/>
      <c r="BFE760" s="10"/>
      <c r="BFF760" s="10"/>
      <c r="BFG760" s="10"/>
      <c r="BFH760" s="10"/>
      <c r="BFI760" s="10"/>
      <c r="BFJ760" s="10"/>
      <c r="BFK760" s="10"/>
      <c r="BFL760" s="10"/>
      <c r="BFM760" s="10"/>
      <c r="BFN760" s="10"/>
      <c r="BFO760" s="10"/>
      <c r="BFP760" s="10"/>
      <c r="BFQ760" s="10"/>
      <c r="BFR760" s="10"/>
      <c r="BFS760" s="10"/>
      <c r="BFT760" s="10"/>
      <c r="BFU760" s="10"/>
      <c r="BFV760" s="10"/>
      <c r="BFW760" s="10"/>
      <c r="BFX760" s="10"/>
      <c r="BFY760" s="10"/>
      <c r="BFZ760" s="10"/>
      <c r="BGA760" s="10"/>
      <c r="BGB760" s="10"/>
      <c r="BGC760" s="10"/>
      <c r="BGD760" s="10"/>
      <c r="BGE760" s="10"/>
      <c r="BGF760" s="10"/>
      <c r="BGG760" s="10"/>
      <c r="BGH760" s="10"/>
      <c r="BGI760" s="10"/>
      <c r="BGJ760" s="10"/>
      <c r="BGK760" s="10"/>
      <c r="BGL760" s="10"/>
      <c r="BGM760" s="10"/>
      <c r="BGN760" s="10"/>
      <c r="BGO760" s="10"/>
      <c r="BGP760" s="10"/>
      <c r="BGQ760" s="10"/>
      <c r="BGR760" s="10"/>
      <c r="BGS760" s="10"/>
      <c r="BGT760" s="10"/>
      <c r="BGU760" s="10"/>
      <c r="BGV760" s="10"/>
      <c r="BGW760" s="10"/>
      <c r="BGX760" s="10"/>
      <c r="BGY760" s="10"/>
      <c r="BGZ760" s="10"/>
      <c r="BHA760" s="10"/>
      <c r="BHB760" s="10"/>
      <c r="BHC760" s="10"/>
      <c r="BHD760" s="10"/>
      <c r="BHE760" s="10"/>
      <c r="BHF760" s="10"/>
      <c r="BHG760" s="10"/>
      <c r="BHH760" s="10"/>
      <c r="BHI760" s="10"/>
      <c r="BHJ760" s="10"/>
      <c r="BHK760" s="10"/>
      <c r="BHL760" s="10"/>
      <c r="BHM760" s="10"/>
      <c r="BHN760" s="10"/>
      <c r="BHO760" s="10"/>
      <c r="BHP760" s="10"/>
      <c r="BHQ760" s="10"/>
      <c r="BHR760" s="10"/>
      <c r="BHS760" s="10"/>
      <c r="BHT760" s="10"/>
      <c r="BHU760" s="10"/>
      <c r="BHV760" s="10"/>
      <c r="BHW760" s="10"/>
      <c r="BHX760" s="10"/>
      <c r="BHY760" s="10"/>
      <c r="BHZ760" s="10"/>
      <c r="BIA760" s="10"/>
      <c r="BIB760" s="10"/>
      <c r="BIC760" s="10"/>
      <c r="BID760" s="10"/>
      <c r="BIE760" s="10"/>
      <c r="BIF760" s="10"/>
      <c r="BIG760" s="10"/>
      <c r="BIH760" s="10"/>
      <c r="BII760" s="10"/>
      <c r="BIJ760" s="10"/>
      <c r="BIK760" s="10"/>
      <c r="BIL760" s="10"/>
      <c r="BIM760" s="10"/>
      <c r="BIN760" s="10"/>
      <c r="BIO760" s="10"/>
      <c r="BIP760" s="10"/>
      <c r="BIQ760" s="10"/>
      <c r="BIR760" s="10"/>
      <c r="BIS760" s="10"/>
      <c r="BIT760" s="10"/>
      <c r="BIU760" s="10"/>
      <c r="BIV760" s="10"/>
      <c r="BIW760" s="10"/>
      <c r="BIX760" s="10"/>
      <c r="BIY760" s="10"/>
      <c r="BIZ760" s="10"/>
      <c r="BJA760" s="10"/>
      <c r="BJB760" s="10"/>
      <c r="BJC760" s="10"/>
      <c r="BJD760" s="10"/>
      <c r="BJE760" s="10"/>
      <c r="BJF760" s="10"/>
      <c r="BJG760" s="10"/>
      <c r="BJH760" s="10"/>
      <c r="BJI760" s="10"/>
      <c r="BJJ760" s="10"/>
      <c r="BJK760" s="10"/>
      <c r="BJL760" s="10"/>
      <c r="BJM760" s="10"/>
      <c r="BJN760" s="10"/>
      <c r="BJO760" s="10"/>
      <c r="BJP760" s="10"/>
      <c r="BJQ760" s="10"/>
      <c r="BJR760" s="10"/>
      <c r="BJS760" s="10"/>
      <c r="BJT760" s="10"/>
      <c r="BJU760" s="10"/>
      <c r="BJV760" s="10"/>
      <c r="BJW760" s="10"/>
      <c r="BJX760" s="10"/>
      <c r="BJY760" s="10"/>
      <c r="BJZ760" s="10"/>
      <c r="BKA760" s="10"/>
      <c r="BKB760" s="10"/>
      <c r="BKC760" s="10"/>
      <c r="BKD760" s="10"/>
      <c r="BKE760" s="10"/>
      <c r="BKF760" s="10"/>
      <c r="BKG760" s="10"/>
      <c r="BKH760" s="10"/>
      <c r="BKI760" s="10"/>
      <c r="BKJ760" s="10"/>
      <c r="BKK760" s="10"/>
      <c r="BKL760" s="10"/>
      <c r="BKM760" s="10"/>
      <c r="BKN760" s="10"/>
      <c r="BKO760" s="10"/>
      <c r="BKP760" s="10"/>
      <c r="BKQ760" s="10"/>
      <c r="BKR760" s="10"/>
      <c r="BKS760" s="10"/>
      <c r="BKT760" s="10"/>
      <c r="BKU760" s="10"/>
      <c r="BKV760" s="10"/>
      <c r="BKW760" s="10"/>
      <c r="BKX760" s="10"/>
      <c r="BKY760" s="10"/>
      <c r="BKZ760" s="10"/>
      <c r="BLA760" s="10"/>
      <c r="BLB760" s="10"/>
      <c r="BLC760" s="10"/>
      <c r="BLD760" s="10"/>
      <c r="BLE760" s="10"/>
      <c r="BLF760" s="10"/>
      <c r="BLG760" s="10"/>
      <c r="BLH760" s="10"/>
      <c r="BLI760" s="10"/>
      <c r="BLJ760" s="10"/>
      <c r="BLK760" s="10"/>
      <c r="BLL760" s="10"/>
      <c r="BLM760" s="10"/>
      <c r="BLN760" s="10"/>
      <c r="BLO760" s="10"/>
      <c r="BLP760" s="10"/>
      <c r="BLQ760" s="10"/>
      <c r="BLR760" s="10"/>
      <c r="BLS760" s="10"/>
      <c r="BLT760" s="10"/>
      <c r="BLU760" s="10"/>
      <c r="BLV760" s="10"/>
      <c r="BLW760" s="10"/>
      <c r="BLX760" s="10"/>
      <c r="BLY760" s="10"/>
      <c r="BLZ760" s="10"/>
      <c r="BMA760" s="10"/>
      <c r="BMB760" s="10"/>
      <c r="BMC760" s="10"/>
      <c r="BMD760" s="10"/>
      <c r="BME760" s="10"/>
      <c r="BMF760" s="10"/>
      <c r="BMG760" s="10"/>
      <c r="BMH760" s="10"/>
      <c r="BMI760" s="10"/>
      <c r="BMJ760" s="10"/>
      <c r="BMK760" s="10"/>
      <c r="BML760" s="10"/>
      <c r="BMM760" s="10"/>
      <c r="BMN760" s="10"/>
      <c r="BMO760" s="10"/>
      <c r="BMP760" s="10"/>
      <c r="BMQ760" s="10"/>
      <c r="BMR760" s="10"/>
      <c r="BMS760" s="10"/>
      <c r="BMT760" s="10"/>
      <c r="BMU760" s="10"/>
      <c r="BMV760" s="10"/>
      <c r="BMW760" s="10"/>
      <c r="BMX760" s="10"/>
      <c r="BMY760" s="10"/>
      <c r="BMZ760" s="10"/>
      <c r="BNA760" s="10"/>
      <c r="BNB760" s="10"/>
      <c r="BNC760" s="10"/>
      <c r="BND760" s="10"/>
      <c r="BNE760" s="10"/>
      <c r="BNF760" s="10"/>
      <c r="BNG760" s="10"/>
      <c r="BNH760" s="10"/>
      <c r="BNI760" s="10"/>
      <c r="BNJ760" s="10"/>
      <c r="BNK760" s="10"/>
      <c r="BNL760" s="10"/>
      <c r="BNM760" s="10"/>
      <c r="BNN760" s="10"/>
      <c r="BNO760" s="10"/>
      <c r="BNP760" s="10"/>
      <c r="BNQ760" s="10"/>
      <c r="BNR760" s="10"/>
      <c r="BNS760" s="10"/>
      <c r="BNT760" s="10"/>
      <c r="BNU760" s="10"/>
      <c r="BNV760" s="10"/>
      <c r="BNW760" s="10"/>
      <c r="BNX760" s="10"/>
      <c r="BNY760" s="10"/>
      <c r="BNZ760" s="10"/>
      <c r="BOA760" s="10"/>
      <c r="BOB760" s="10"/>
      <c r="BOC760" s="10"/>
      <c r="BOD760" s="10"/>
      <c r="BOE760" s="10"/>
      <c r="BOF760" s="10"/>
      <c r="BOG760" s="10"/>
      <c r="BOH760" s="10"/>
      <c r="BOI760" s="10"/>
      <c r="BOJ760" s="10"/>
      <c r="BOK760" s="10"/>
      <c r="BOL760" s="10"/>
      <c r="BOM760" s="10"/>
      <c r="BON760" s="10"/>
      <c r="BOO760" s="10"/>
      <c r="BOP760" s="10"/>
      <c r="BOQ760" s="10"/>
      <c r="BOR760" s="10"/>
      <c r="BOS760" s="10"/>
      <c r="BOT760" s="10"/>
      <c r="BOU760" s="10"/>
      <c r="BOV760" s="10"/>
      <c r="BOW760" s="10"/>
      <c r="BOX760" s="10"/>
      <c r="BOY760" s="10"/>
      <c r="BOZ760" s="10"/>
      <c r="BPA760" s="10"/>
      <c r="BPB760" s="10"/>
      <c r="BPC760" s="10"/>
      <c r="BPD760" s="10"/>
      <c r="BPE760" s="10"/>
      <c r="BPF760" s="10"/>
      <c r="BPG760" s="10"/>
      <c r="BPH760" s="10"/>
      <c r="BPI760" s="10"/>
      <c r="BPJ760" s="10"/>
      <c r="BPK760" s="10"/>
      <c r="BPL760" s="10"/>
      <c r="BPM760" s="10"/>
      <c r="BPN760" s="10"/>
      <c r="BPO760" s="10"/>
      <c r="BPP760" s="10"/>
      <c r="BPQ760" s="10"/>
      <c r="BPR760" s="10"/>
      <c r="BPS760" s="10"/>
      <c r="BPT760" s="10"/>
      <c r="BPU760" s="10"/>
      <c r="BPV760" s="10"/>
      <c r="BPW760" s="10"/>
      <c r="BPX760" s="10"/>
      <c r="BPY760" s="10"/>
      <c r="BPZ760" s="10"/>
      <c r="BQA760" s="10"/>
      <c r="BQB760" s="10"/>
      <c r="BQC760" s="10"/>
      <c r="BQD760" s="10"/>
      <c r="BQE760" s="10"/>
      <c r="BQF760" s="10"/>
      <c r="BQG760" s="10"/>
      <c r="BQH760" s="10"/>
      <c r="BQI760" s="10"/>
      <c r="BQJ760" s="10"/>
      <c r="BQK760" s="10"/>
      <c r="BQL760" s="10"/>
      <c r="BQM760" s="10"/>
      <c r="BQN760" s="10"/>
      <c r="BQO760" s="10"/>
      <c r="BQP760" s="10"/>
      <c r="BQQ760" s="10"/>
      <c r="BQR760" s="10"/>
      <c r="BQS760" s="10"/>
      <c r="BQT760" s="10"/>
      <c r="BQU760" s="10"/>
      <c r="BQV760" s="10"/>
      <c r="BQW760" s="10"/>
      <c r="BQX760" s="10"/>
      <c r="BQY760" s="10"/>
      <c r="BQZ760" s="10"/>
      <c r="BRA760" s="10"/>
      <c r="BRB760" s="10"/>
      <c r="BRC760" s="10"/>
      <c r="BRD760" s="10"/>
      <c r="BRE760" s="10"/>
      <c r="BRF760" s="10"/>
      <c r="BRG760" s="10"/>
      <c r="BRH760" s="10"/>
      <c r="BRI760" s="10"/>
      <c r="BRJ760" s="10"/>
      <c r="BRK760" s="10"/>
      <c r="BRL760" s="10"/>
      <c r="BRM760" s="10"/>
      <c r="BRN760" s="10"/>
      <c r="BRO760" s="10"/>
      <c r="BRP760" s="10"/>
      <c r="BRQ760" s="10"/>
      <c r="BRR760" s="10"/>
      <c r="BRS760" s="10"/>
      <c r="BRT760" s="10"/>
      <c r="BRU760" s="10"/>
      <c r="BRV760" s="10"/>
      <c r="BRW760" s="10"/>
      <c r="BRX760" s="10"/>
      <c r="BRY760" s="10"/>
      <c r="BRZ760" s="10"/>
      <c r="BSA760" s="10"/>
      <c r="BSB760" s="10"/>
      <c r="BSC760" s="10"/>
      <c r="BSD760" s="10"/>
      <c r="BSE760" s="10"/>
      <c r="BSF760" s="10"/>
      <c r="BSG760" s="10"/>
      <c r="BSH760" s="10"/>
      <c r="BSI760" s="10"/>
      <c r="BSJ760" s="10"/>
      <c r="BSK760" s="10"/>
      <c r="BSL760" s="10"/>
      <c r="BSM760" s="10"/>
      <c r="BSN760" s="10"/>
      <c r="BSO760" s="10"/>
      <c r="BSP760" s="10"/>
      <c r="BSQ760" s="10"/>
      <c r="BSR760" s="10"/>
      <c r="BSS760" s="10"/>
      <c r="BST760" s="10"/>
      <c r="BSU760" s="10"/>
      <c r="BSV760" s="10"/>
      <c r="BSW760" s="10"/>
      <c r="BSX760" s="10"/>
      <c r="BSY760" s="10"/>
      <c r="BSZ760" s="10"/>
      <c r="BTA760" s="10"/>
      <c r="BTB760" s="10"/>
      <c r="BTC760" s="10"/>
      <c r="BTD760" s="10"/>
      <c r="BTE760" s="10"/>
      <c r="BTF760" s="10"/>
      <c r="BTG760" s="10"/>
      <c r="BTH760" s="10"/>
      <c r="BTI760" s="10"/>
      <c r="BTJ760" s="10"/>
      <c r="BTK760" s="10"/>
      <c r="BTL760" s="10"/>
      <c r="BTM760" s="10"/>
      <c r="BTN760" s="10"/>
      <c r="BTO760" s="10"/>
      <c r="BTP760" s="10"/>
      <c r="BTQ760" s="10"/>
      <c r="BTR760" s="10"/>
      <c r="BTS760" s="10"/>
      <c r="BTT760" s="10"/>
      <c r="BTU760" s="10"/>
      <c r="BTV760" s="10"/>
      <c r="BTW760" s="10"/>
      <c r="BTX760" s="10"/>
      <c r="BTY760" s="10"/>
      <c r="BTZ760" s="10"/>
      <c r="BUA760" s="10"/>
      <c r="BUB760" s="10"/>
      <c r="BUC760" s="10"/>
      <c r="BUD760" s="10"/>
      <c r="BUE760" s="10"/>
      <c r="BUF760" s="10"/>
      <c r="BUG760" s="10"/>
      <c r="BUH760" s="10"/>
      <c r="BUI760" s="10"/>
      <c r="BUJ760" s="10"/>
      <c r="BUK760" s="10"/>
      <c r="BUL760" s="10"/>
      <c r="BUM760" s="10"/>
      <c r="BUN760" s="10"/>
      <c r="BUO760" s="10"/>
      <c r="BUP760" s="10"/>
      <c r="BUQ760" s="10"/>
      <c r="BUR760" s="10"/>
      <c r="BUS760" s="10"/>
      <c r="BUT760" s="10"/>
      <c r="BUU760" s="10"/>
      <c r="BUV760" s="10"/>
      <c r="BUW760" s="10"/>
      <c r="BUX760" s="10"/>
      <c r="BUY760" s="10"/>
      <c r="BUZ760" s="10"/>
      <c r="BVA760" s="10"/>
      <c r="BVB760" s="10"/>
      <c r="BVC760" s="10"/>
      <c r="BVD760" s="10"/>
      <c r="BVE760" s="10"/>
      <c r="BVF760" s="10"/>
      <c r="BVG760" s="10"/>
      <c r="BVH760" s="10"/>
      <c r="BVI760" s="10"/>
      <c r="BVJ760" s="10"/>
      <c r="BVK760" s="10"/>
      <c r="BVL760" s="10"/>
      <c r="BVM760" s="10"/>
      <c r="BVN760" s="10"/>
      <c r="BVO760" s="10"/>
      <c r="BVP760" s="10"/>
      <c r="BVQ760" s="10"/>
      <c r="BVR760" s="10"/>
      <c r="BVS760" s="10"/>
      <c r="BVT760" s="10"/>
      <c r="BVU760" s="10"/>
      <c r="BVV760" s="10"/>
      <c r="BVW760" s="10"/>
      <c r="BVX760" s="10"/>
      <c r="BVY760" s="10"/>
      <c r="BVZ760" s="10"/>
      <c r="BWA760" s="10"/>
      <c r="BWB760" s="10"/>
      <c r="BWC760" s="10"/>
      <c r="BWD760" s="10"/>
      <c r="BWE760" s="10"/>
      <c r="BWF760" s="10"/>
      <c r="BWG760" s="10"/>
      <c r="BWH760" s="10"/>
      <c r="BWI760" s="10"/>
      <c r="BWJ760" s="10"/>
      <c r="BWK760" s="10"/>
      <c r="BWL760" s="10"/>
      <c r="BWM760" s="10"/>
      <c r="BWN760" s="10"/>
      <c r="BWO760" s="10"/>
      <c r="BWP760" s="10"/>
      <c r="BWQ760" s="10"/>
      <c r="BWR760" s="10"/>
      <c r="BWS760" s="10"/>
      <c r="BWT760" s="10"/>
      <c r="BWU760" s="10"/>
      <c r="BWV760" s="10"/>
      <c r="BWW760" s="10"/>
      <c r="BWX760" s="10"/>
      <c r="BWY760" s="10"/>
      <c r="BWZ760" s="10"/>
      <c r="BXA760" s="10"/>
      <c r="BXB760" s="10"/>
      <c r="BXC760" s="10"/>
      <c r="BXD760" s="10"/>
      <c r="BXE760" s="10"/>
      <c r="BXF760" s="10"/>
      <c r="BXG760" s="10"/>
      <c r="BXH760" s="10"/>
      <c r="BXI760" s="10"/>
      <c r="BXJ760" s="10"/>
      <c r="BXK760" s="10"/>
      <c r="BXL760" s="10"/>
      <c r="BXM760" s="10"/>
      <c r="BXN760" s="10"/>
      <c r="BXO760" s="10"/>
      <c r="BXP760" s="10"/>
      <c r="BXQ760" s="10"/>
      <c r="BXR760" s="10"/>
      <c r="BXS760" s="10"/>
      <c r="BXT760" s="10"/>
      <c r="BXU760" s="10"/>
      <c r="BXV760" s="10"/>
      <c r="BXW760" s="10"/>
      <c r="BXX760" s="10"/>
      <c r="BXY760" s="10"/>
      <c r="BXZ760" s="10"/>
      <c r="BYA760" s="10"/>
      <c r="BYB760" s="10"/>
      <c r="BYC760" s="10"/>
      <c r="BYD760" s="10"/>
      <c r="BYE760" s="10"/>
      <c r="BYF760" s="10"/>
      <c r="BYG760" s="10"/>
      <c r="BYH760" s="10"/>
      <c r="BYI760" s="10"/>
      <c r="BYJ760" s="10"/>
      <c r="BYK760" s="10"/>
      <c r="BYL760" s="10"/>
      <c r="BYM760" s="10"/>
      <c r="BYN760" s="10"/>
      <c r="BYO760" s="10"/>
      <c r="BYP760" s="10"/>
      <c r="BYQ760" s="10"/>
      <c r="BYR760" s="10"/>
      <c r="BYS760" s="10"/>
      <c r="BYT760" s="10"/>
      <c r="BYU760" s="10"/>
      <c r="BYV760" s="10"/>
      <c r="BYW760" s="10"/>
      <c r="BYX760" s="10"/>
      <c r="BYY760" s="10"/>
      <c r="BYZ760" s="10"/>
      <c r="BZA760" s="10"/>
      <c r="BZB760" s="10"/>
      <c r="BZC760" s="10"/>
      <c r="BZD760" s="10"/>
      <c r="BZE760" s="10"/>
      <c r="BZF760" s="10"/>
      <c r="BZG760" s="10"/>
      <c r="BZH760" s="10"/>
      <c r="BZI760" s="10"/>
      <c r="BZJ760" s="10"/>
      <c r="BZK760" s="10"/>
      <c r="BZL760" s="10"/>
      <c r="BZM760" s="10"/>
      <c r="BZN760" s="10"/>
      <c r="BZO760" s="10"/>
      <c r="BZP760" s="10"/>
      <c r="BZQ760" s="10"/>
      <c r="BZR760" s="10"/>
      <c r="BZS760" s="10"/>
      <c r="BZT760" s="10"/>
      <c r="BZU760" s="10"/>
      <c r="BZV760" s="10"/>
      <c r="BZW760" s="10"/>
      <c r="BZX760" s="10"/>
      <c r="BZY760" s="10"/>
      <c r="BZZ760" s="10"/>
      <c r="CAA760" s="10"/>
      <c r="CAB760" s="10"/>
      <c r="CAC760" s="10"/>
      <c r="CAD760" s="10"/>
      <c r="CAE760" s="10"/>
      <c r="CAF760" s="10"/>
      <c r="CAG760" s="10"/>
      <c r="CAH760" s="10"/>
      <c r="CAI760" s="10"/>
      <c r="CAJ760" s="10"/>
      <c r="CAK760" s="10"/>
      <c r="CAL760" s="10"/>
      <c r="CAM760" s="10"/>
      <c r="CAN760" s="10"/>
      <c r="CAO760" s="10"/>
      <c r="CAP760" s="10"/>
      <c r="CAQ760" s="10"/>
      <c r="CAR760" s="10"/>
      <c r="CAS760" s="10"/>
      <c r="CAT760" s="10"/>
      <c r="CAU760" s="10"/>
      <c r="CAV760" s="10"/>
      <c r="CAW760" s="10"/>
      <c r="CAX760" s="10"/>
      <c r="CAY760" s="10"/>
      <c r="CAZ760" s="10"/>
      <c r="CBA760" s="10"/>
      <c r="CBB760" s="10"/>
      <c r="CBC760" s="10"/>
      <c r="CBD760" s="10"/>
      <c r="CBE760" s="10"/>
      <c r="CBF760" s="10"/>
      <c r="CBG760" s="10"/>
      <c r="CBH760" s="10"/>
      <c r="CBI760" s="10"/>
      <c r="CBJ760" s="10"/>
      <c r="CBK760" s="10"/>
      <c r="CBL760" s="10"/>
      <c r="CBM760" s="10"/>
      <c r="CBN760" s="10"/>
      <c r="CBO760" s="10"/>
      <c r="CBP760" s="10"/>
      <c r="CBQ760" s="10"/>
      <c r="CBR760" s="10"/>
      <c r="CBS760" s="10"/>
      <c r="CBT760" s="10"/>
      <c r="CBU760" s="10"/>
      <c r="CBV760" s="10"/>
      <c r="CBW760" s="10"/>
      <c r="CBX760" s="10"/>
      <c r="CBY760" s="10"/>
      <c r="CBZ760" s="10"/>
      <c r="CCA760" s="10"/>
      <c r="CCB760" s="10"/>
      <c r="CCC760" s="10"/>
      <c r="CCD760" s="10"/>
      <c r="CCE760" s="10"/>
      <c r="CCF760" s="10"/>
      <c r="CCG760" s="10"/>
      <c r="CCH760" s="10"/>
      <c r="CCI760" s="10"/>
      <c r="CCJ760" s="10"/>
      <c r="CCK760" s="10"/>
      <c r="CCL760" s="10"/>
      <c r="CCM760" s="10"/>
      <c r="CCN760" s="10"/>
      <c r="CCO760" s="10"/>
      <c r="CCP760" s="10"/>
      <c r="CCQ760" s="10"/>
      <c r="CCR760" s="10"/>
      <c r="CCS760" s="10"/>
      <c r="CCT760" s="10"/>
      <c r="CCU760" s="10"/>
      <c r="CCV760" s="10"/>
      <c r="CCW760" s="10"/>
      <c r="CCX760" s="10"/>
      <c r="CCY760" s="10"/>
      <c r="CCZ760" s="10"/>
      <c r="CDA760" s="10"/>
      <c r="CDB760" s="10"/>
      <c r="CDC760" s="10"/>
      <c r="CDD760" s="10"/>
      <c r="CDE760" s="10"/>
      <c r="CDF760" s="10"/>
      <c r="CDG760" s="10"/>
      <c r="CDH760" s="10"/>
      <c r="CDI760" s="10"/>
      <c r="CDJ760" s="10"/>
      <c r="CDK760" s="10"/>
      <c r="CDL760" s="10"/>
      <c r="CDM760" s="10"/>
      <c r="CDN760" s="10"/>
      <c r="CDO760" s="10"/>
      <c r="CDP760" s="10"/>
      <c r="CDQ760" s="10"/>
      <c r="CDR760" s="10"/>
      <c r="CDS760" s="10"/>
      <c r="CDT760" s="10"/>
      <c r="CDU760" s="10"/>
      <c r="CDV760" s="10"/>
      <c r="CDW760" s="10"/>
      <c r="CDX760" s="10"/>
      <c r="CDY760" s="10"/>
      <c r="CDZ760" s="10"/>
      <c r="CEA760" s="10"/>
      <c r="CEB760" s="10"/>
      <c r="CEC760" s="10"/>
      <c r="CED760" s="10"/>
      <c r="CEE760" s="10"/>
      <c r="CEF760" s="10"/>
      <c r="CEG760" s="10"/>
      <c r="CEH760" s="10"/>
      <c r="CEI760" s="10"/>
      <c r="CEJ760" s="10"/>
      <c r="CEK760" s="10"/>
      <c r="CEL760" s="10"/>
      <c r="CEM760" s="10"/>
      <c r="CEN760" s="10"/>
      <c r="CEO760" s="10"/>
      <c r="CEP760" s="10"/>
      <c r="CEQ760" s="10"/>
      <c r="CER760" s="10"/>
      <c r="CES760" s="10"/>
      <c r="CET760" s="10"/>
      <c r="CEU760" s="10"/>
      <c r="CEV760" s="10"/>
      <c r="CEW760" s="10"/>
      <c r="CEX760" s="10"/>
      <c r="CEY760" s="10"/>
      <c r="CEZ760" s="10"/>
      <c r="CFA760" s="10"/>
      <c r="CFB760" s="10"/>
      <c r="CFC760" s="10"/>
      <c r="CFD760" s="10"/>
      <c r="CFE760" s="10"/>
      <c r="CFF760" s="10"/>
      <c r="CFG760" s="10"/>
      <c r="CFH760" s="10"/>
      <c r="CFI760" s="10"/>
      <c r="CFJ760" s="10"/>
      <c r="CFK760" s="10"/>
      <c r="CFL760" s="10"/>
      <c r="CFM760" s="10"/>
      <c r="CFN760" s="10"/>
      <c r="CFO760" s="10"/>
      <c r="CFP760" s="10"/>
      <c r="CFQ760" s="10"/>
      <c r="CFR760" s="10"/>
      <c r="CFS760" s="10"/>
      <c r="CFT760" s="10"/>
      <c r="CFU760" s="10"/>
      <c r="CFV760" s="10"/>
      <c r="CFW760" s="10"/>
      <c r="CFX760" s="10"/>
      <c r="CFY760" s="10"/>
      <c r="CFZ760" s="10"/>
      <c r="CGA760" s="10"/>
      <c r="CGB760" s="10"/>
      <c r="CGC760" s="10"/>
      <c r="CGD760" s="10"/>
      <c r="CGE760" s="10"/>
      <c r="CGF760" s="10"/>
      <c r="CGG760" s="10"/>
      <c r="CGH760" s="10"/>
      <c r="CGI760" s="10"/>
      <c r="CGJ760" s="10"/>
      <c r="CGK760" s="10"/>
      <c r="CGL760" s="10"/>
      <c r="CGM760" s="10"/>
      <c r="CGN760" s="10"/>
      <c r="CGO760" s="10"/>
      <c r="CGP760" s="10"/>
      <c r="CGQ760" s="10"/>
      <c r="CGR760" s="10"/>
      <c r="CGS760" s="10"/>
      <c r="CGT760" s="10"/>
      <c r="CGU760" s="10"/>
      <c r="CGV760" s="10"/>
      <c r="CGW760" s="10"/>
      <c r="CGX760" s="10"/>
      <c r="CGY760" s="10"/>
      <c r="CGZ760" s="10"/>
      <c r="CHA760" s="10"/>
      <c r="CHB760" s="10"/>
      <c r="CHC760" s="10"/>
      <c r="CHD760" s="10"/>
      <c r="CHE760" s="10"/>
      <c r="CHF760" s="10"/>
      <c r="CHG760" s="10"/>
      <c r="CHH760" s="10"/>
      <c r="CHI760" s="10"/>
      <c r="CHJ760" s="10"/>
      <c r="CHK760" s="10"/>
      <c r="CHL760" s="10"/>
      <c r="CHM760" s="10"/>
      <c r="CHN760" s="10"/>
      <c r="CHO760" s="10"/>
      <c r="CHP760" s="10"/>
      <c r="CHQ760" s="10"/>
      <c r="CHR760" s="10"/>
      <c r="CHS760" s="10"/>
      <c r="CHT760" s="10"/>
      <c r="CHU760" s="10"/>
      <c r="CHV760" s="10"/>
      <c r="CHW760" s="10"/>
      <c r="CHX760" s="10"/>
      <c r="CHY760" s="10"/>
      <c r="CHZ760" s="10"/>
      <c r="CIA760" s="10"/>
      <c r="CIB760" s="10"/>
      <c r="CIC760" s="10"/>
      <c r="CID760" s="10"/>
      <c r="CIE760" s="10"/>
      <c r="CIF760" s="10"/>
      <c r="CIG760" s="10"/>
      <c r="CIH760" s="10"/>
      <c r="CII760" s="10"/>
      <c r="CIJ760" s="10"/>
      <c r="CIK760" s="10"/>
      <c r="CIL760" s="10"/>
      <c r="CIM760" s="10"/>
      <c r="CIN760" s="10"/>
      <c r="CIO760" s="10"/>
      <c r="CIP760" s="10"/>
      <c r="CIQ760" s="10"/>
      <c r="CIR760" s="10"/>
      <c r="CIS760" s="10"/>
      <c r="CIT760" s="10"/>
      <c r="CIU760" s="10"/>
      <c r="CIV760" s="10"/>
      <c r="CIW760" s="10"/>
      <c r="CIX760" s="10"/>
      <c r="CIY760" s="10"/>
      <c r="CIZ760" s="10"/>
      <c r="CJA760" s="10"/>
      <c r="CJB760" s="10"/>
      <c r="CJC760" s="10"/>
      <c r="CJD760" s="10"/>
      <c r="CJE760" s="10"/>
      <c r="CJF760" s="10"/>
      <c r="CJG760" s="10"/>
      <c r="CJH760" s="10"/>
      <c r="CJI760" s="10"/>
      <c r="CJJ760" s="10"/>
      <c r="CJK760" s="10"/>
      <c r="CJL760" s="10"/>
      <c r="CJM760" s="10"/>
      <c r="CJN760" s="10"/>
      <c r="CJO760" s="10"/>
      <c r="CJP760" s="10"/>
      <c r="CJQ760" s="10"/>
      <c r="CJR760" s="10"/>
      <c r="CJS760" s="10"/>
      <c r="CJT760" s="10"/>
      <c r="CJU760" s="10"/>
      <c r="CJV760" s="10"/>
      <c r="CJW760" s="10"/>
      <c r="CJX760" s="10"/>
      <c r="CJY760" s="10"/>
      <c r="CJZ760" s="10"/>
      <c r="CKA760" s="10"/>
      <c r="CKB760" s="10"/>
      <c r="CKC760" s="10"/>
      <c r="CKD760" s="10"/>
      <c r="CKE760" s="10"/>
      <c r="CKF760" s="10"/>
      <c r="CKG760" s="10"/>
      <c r="CKH760" s="10"/>
      <c r="CKI760" s="10"/>
      <c r="CKJ760" s="10"/>
      <c r="CKK760" s="10"/>
      <c r="CKL760" s="10"/>
      <c r="CKM760" s="10"/>
      <c r="CKN760" s="10"/>
      <c r="CKO760" s="10"/>
      <c r="CKP760" s="10"/>
      <c r="CKQ760" s="10"/>
      <c r="CKR760" s="10"/>
      <c r="CKS760" s="10"/>
      <c r="CKT760" s="10"/>
      <c r="CKU760" s="10"/>
      <c r="CKV760" s="10"/>
      <c r="CKW760" s="10"/>
      <c r="CKX760" s="10"/>
      <c r="CKY760" s="10"/>
      <c r="CKZ760" s="10"/>
      <c r="CLA760" s="10"/>
      <c r="CLB760" s="10"/>
      <c r="CLC760" s="10"/>
      <c r="CLD760" s="10"/>
      <c r="CLE760" s="10"/>
      <c r="CLF760" s="10"/>
      <c r="CLG760" s="10"/>
      <c r="CLH760" s="10"/>
      <c r="CLI760" s="10"/>
      <c r="CLJ760" s="10"/>
      <c r="CLK760" s="10"/>
      <c r="CLL760" s="10"/>
      <c r="CLM760" s="10"/>
      <c r="CLN760" s="10"/>
      <c r="CLO760" s="10"/>
      <c r="CLP760" s="10"/>
      <c r="CLQ760" s="10"/>
      <c r="CLR760" s="10"/>
      <c r="CLS760" s="10"/>
      <c r="CLT760" s="10"/>
      <c r="CLU760" s="10"/>
      <c r="CLV760" s="10"/>
      <c r="CLW760" s="10"/>
      <c r="CLX760" s="10"/>
      <c r="CLY760" s="10"/>
      <c r="CLZ760" s="10"/>
      <c r="CMA760" s="10"/>
      <c r="CMB760" s="10"/>
      <c r="CMC760" s="10"/>
      <c r="CMD760" s="10"/>
      <c r="CME760" s="10"/>
      <c r="CMF760" s="10"/>
      <c r="CMG760" s="10"/>
      <c r="CMH760" s="10"/>
      <c r="CMI760" s="10"/>
      <c r="CMJ760" s="10"/>
      <c r="CMK760" s="10"/>
      <c r="CML760" s="10"/>
      <c r="CMM760" s="10"/>
      <c r="CMN760" s="10"/>
      <c r="CMO760" s="10"/>
      <c r="CMP760" s="10"/>
      <c r="CMQ760" s="10"/>
      <c r="CMR760" s="10"/>
      <c r="CMS760" s="10"/>
      <c r="CMT760" s="10"/>
      <c r="CMU760" s="10"/>
      <c r="CMV760" s="10"/>
      <c r="CMW760" s="10"/>
      <c r="CMX760" s="10"/>
      <c r="CMY760" s="10"/>
      <c r="CMZ760" s="10"/>
      <c r="CNA760" s="10"/>
      <c r="CNB760" s="10"/>
      <c r="CNC760" s="10"/>
      <c r="CND760" s="10"/>
      <c r="CNE760" s="10"/>
      <c r="CNF760" s="10"/>
      <c r="CNG760" s="10"/>
      <c r="CNH760" s="10"/>
      <c r="CNI760" s="10"/>
      <c r="CNJ760" s="10"/>
      <c r="CNK760" s="10"/>
      <c r="CNL760" s="10"/>
      <c r="CNM760" s="10"/>
      <c r="CNN760" s="10"/>
      <c r="CNO760" s="10"/>
      <c r="CNP760" s="10"/>
      <c r="CNQ760" s="10"/>
      <c r="CNR760" s="10"/>
      <c r="CNS760" s="10"/>
      <c r="CNT760" s="10"/>
      <c r="CNU760" s="10"/>
      <c r="CNV760" s="10"/>
      <c r="CNW760" s="10"/>
      <c r="CNX760" s="10"/>
      <c r="CNY760" s="10"/>
      <c r="CNZ760" s="10"/>
      <c r="COA760" s="10"/>
      <c r="COB760" s="10"/>
      <c r="COC760" s="10"/>
      <c r="COD760" s="10"/>
      <c r="COE760" s="10"/>
      <c r="COF760" s="10"/>
      <c r="COG760" s="10"/>
      <c r="COH760" s="10"/>
      <c r="COI760" s="10"/>
      <c r="COJ760" s="10"/>
      <c r="COK760" s="10"/>
      <c r="COL760" s="10"/>
      <c r="COM760" s="10"/>
      <c r="CON760" s="10"/>
      <c r="COO760" s="10"/>
      <c r="COP760" s="10"/>
      <c r="COQ760" s="10"/>
      <c r="COR760" s="10"/>
      <c r="COS760" s="10"/>
      <c r="COT760" s="10"/>
      <c r="COU760" s="10"/>
      <c r="COV760" s="10"/>
      <c r="COW760" s="10"/>
      <c r="COX760" s="10"/>
      <c r="COY760" s="10"/>
      <c r="COZ760" s="10"/>
      <c r="CPA760" s="10"/>
      <c r="CPB760" s="10"/>
      <c r="CPC760" s="10"/>
      <c r="CPD760" s="10"/>
      <c r="CPE760" s="10"/>
      <c r="CPF760" s="10"/>
      <c r="CPG760" s="10"/>
      <c r="CPH760" s="10"/>
      <c r="CPI760" s="10"/>
      <c r="CPJ760" s="10"/>
      <c r="CPK760" s="10"/>
      <c r="CPL760" s="10"/>
      <c r="CPM760" s="10"/>
      <c r="CPN760" s="10"/>
      <c r="CPO760" s="10"/>
      <c r="CPP760" s="10"/>
      <c r="CPQ760" s="10"/>
      <c r="CPR760" s="10"/>
      <c r="CPS760" s="10"/>
      <c r="CPT760" s="10"/>
      <c r="CPU760" s="10"/>
      <c r="CPV760" s="10"/>
      <c r="CPW760" s="10"/>
      <c r="CPX760" s="10"/>
      <c r="CPY760" s="10"/>
      <c r="CPZ760" s="10"/>
      <c r="CQA760" s="10"/>
      <c r="CQB760" s="10"/>
      <c r="CQC760" s="10"/>
      <c r="CQD760" s="10"/>
      <c r="CQE760" s="10"/>
      <c r="CQF760" s="10"/>
      <c r="CQG760" s="10"/>
      <c r="CQH760" s="10"/>
      <c r="CQI760" s="10"/>
      <c r="CQJ760" s="10"/>
      <c r="CQK760" s="10"/>
      <c r="CQL760" s="10"/>
      <c r="CQM760" s="10"/>
      <c r="CQN760" s="10"/>
      <c r="CQO760" s="10"/>
      <c r="CQP760" s="10"/>
      <c r="CQQ760" s="10"/>
      <c r="CQR760" s="10"/>
      <c r="CQS760" s="10"/>
      <c r="CQT760" s="10"/>
      <c r="CQU760" s="10"/>
      <c r="CQV760" s="10"/>
      <c r="CQW760" s="10"/>
      <c r="CQX760" s="10"/>
      <c r="CQY760" s="10"/>
      <c r="CQZ760" s="10"/>
      <c r="CRA760" s="10"/>
      <c r="CRB760" s="10"/>
      <c r="CRC760" s="10"/>
      <c r="CRD760" s="10"/>
      <c r="CRE760" s="10"/>
      <c r="CRF760" s="10"/>
      <c r="CRG760" s="10"/>
      <c r="CRH760" s="10"/>
      <c r="CRI760" s="10"/>
      <c r="CRJ760" s="10"/>
      <c r="CRK760" s="10"/>
      <c r="CRL760" s="10"/>
      <c r="CRM760" s="10"/>
      <c r="CRN760" s="10"/>
      <c r="CRO760" s="10"/>
      <c r="CRP760" s="10"/>
      <c r="CRQ760" s="10"/>
      <c r="CRR760" s="10"/>
      <c r="CRS760" s="10"/>
      <c r="CRT760" s="10"/>
      <c r="CRU760" s="10"/>
      <c r="CRV760" s="10"/>
      <c r="CRW760" s="10"/>
      <c r="CRX760" s="10"/>
      <c r="CRY760" s="10"/>
      <c r="CRZ760" s="10"/>
      <c r="CSA760" s="10"/>
      <c r="CSB760" s="10"/>
      <c r="CSC760" s="10"/>
      <c r="CSD760" s="10"/>
      <c r="CSE760" s="10"/>
      <c r="CSF760" s="10"/>
      <c r="CSG760" s="10"/>
      <c r="CSH760" s="10"/>
      <c r="CSI760" s="10"/>
      <c r="CSJ760" s="10"/>
      <c r="CSK760" s="10"/>
      <c r="CSL760" s="10"/>
      <c r="CSM760" s="10"/>
      <c r="CSN760" s="10"/>
      <c r="CSO760" s="10"/>
      <c r="CSP760" s="10"/>
      <c r="CSQ760" s="10"/>
      <c r="CSR760" s="10"/>
      <c r="CSS760" s="10"/>
      <c r="CST760" s="10"/>
      <c r="CSU760" s="10"/>
      <c r="CSV760" s="10"/>
      <c r="CSW760" s="10"/>
      <c r="CSX760" s="10"/>
      <c r="CSY760" s="10"/>
      <c r="CSZ760" s="10"/>
      <c r="CTA760" s="10"/>
      <c r="CTB760" s="10"/>
      <c r="CTC760" s="10"/>
      <c r="CTD760" s="10"/>
      <c r="CTE760" s="10"/>
      <c r="CTF760" s="10"/>
      <c r="CTG760" s="10"/>
      <c r="CTH760" s="10"/>
      <c r="CTI760" s="10"/>
      <c r="CTJ760" s="10"/>
      <c r="CTK760" s="10"/>
      <c r="CTL760" s="10"/>
      <c r="CTM760" s="10"/>
      <c r="CTN760" s="10"/>
      <c r="CTO760" s="10"/>
      <c r="CTP760" s="10"/>
      <c r="CTQ760" s="10"/>
      <c r="CTR760" s="10"/>
      <c r="CTS760" s="10"/>
      <c r="CTT760" s="10"/>
      <c r="CTU760" s="10"/>
      <c r="CTV760" s="10"/>
      <c r="CTW760" s="10"/>
      <c r="CTX760" s="10"/>
      <c r="CTY760" s="10"/>
      <c r="CTZ760" s="10"/>
      <c r="CUA760" s="10"/>
      <c r="CUB760" s="10"/>
      <c r="CUC760" s="10"/>
      <c r="CUD760" s="10"/>
      <c r="CUE760" s="10"/>
      <c r="CUF760" s="10"/>
      <c r="CUG760" s="10"/>
      <c r="CUH760" s="10"/>
      <c r="CUI760" s="10"/>
      <c r="CUJ760" s="10"/>
      <c r="CUK760" s="10"/>
      <c r="CUL760" s="10"/>
      <c r="CUM760" s="10"/>
      <c r="CUN760" s="10"/>
      <c r="CUO760" s="10"/>
      <c r="CUP760" s="10"/>
      <c r="CUQ760" s="10"/>
      <c r="CUR760" s="10"/>
      <c r="CUS760" s="10"/>
      <c r="CUT760" s="10"/>
      <c r="CUU760" s="10"/>
      <c r="CUV760" s="10"/>
      <c r="CUW760" s="10"/>
      <c r="CUX760" s="10"/>
      <c r="CUY760" s="10"/>
      <c r="CUZ760" s="10"/>
      <c r="CVA760" s="10"/>
      <c r="CVB760" s="10"/>
      <c r="CVC760" s="10"/>
      <c r="CVD760" s="10"/>
      <c r="CVE760" s="10"/>
      <c r="CVF760" s="10"/>
      <c r="CVG760" s="10"/>
      <c r="CVH760" s="10"/>
      <c r="CVI760" s="10"/>
      <c r="CVJ760" s="10"/>
      <c r="CVK760" s="10"/>
      <c r="CVL760" s="10"/>
      <c r="CVM760" s="10"/>
      <c r="CVN760" s="10"/>
      <c r="CVO760" s="10"/>
      <c r="CVP760" s="10"/>
      <c r="CVQ760" s="10"/>
      <c r="CVR760" s="10"/>
      <c r="CVS760" s="10"/>
      <c r="CVT760" s="10"/>
      <c r="CVU760" s="10"/>
      <c r="CVV760" s="10"/>
      <c r="CVW760" s="10"/>
      <c r="CVX760" s="10"/>
      <c r="CVY760" s="10"/>
      <c r="CVZ760" s="10"/>
      <c r="CWA760" s="10"/>
      <c r="CWB760" s="10"/>
      <c r="CWC760" s="10"/>
      <c r="CWD760" s="10"/>
      <c r="CWE760" s="10"/>
      <c r="CWF760" s="10"/>
      <c r="CWG760" s="10"/>
      <c r="CWH760" s="10"/>
      <c r="CWI760" s="10"/>
      <c r="CWJ760" s="10"/>
      <c r="CWK760" s="10"/>
      <c r="CWL760" s="10"/>
      <c r="CWM760" s="10"/>
      <c r="CWN760" s="10"/>
      <c r="CWO760" s="10"/>
      <c r="CWP760" s="10"/>
      <c r="CWQ760" s="10"/>
      <c r="CWR760" s="10"/>
      <c r="CWS760" s="10"/>
      <c r="CWT760" s="10"/>
      <c r="CWU760" s="10"/>
      <c r="CWV760" s="10"/>
      <c r="CWW760" s="10"/>
      <c r="CWX760" s="10"/>
      <c r="CWY760" s="10"/>
      <c r="CWZ760" s="10"/>
      <c r="CXA760" s="10"/>
      <c r="CXB760" s="10"/>
      <c r="CXC760" s="10"/>
      <c r="CXD760" s="10"/>
      <c r="CXE760" s="10"/>
      <c r="CXF760" s="10"/>
      <c r="CXG760" s="10"/>
      <c r="CXH760" s="10"/>
      <c r="CXI760" s="10"/>
      <c r="CXJ760" s="10"/>
      <c r="CXK760" s="10"/>
      <c r="CXL760" s="10"/>
      <c r="CXM760" s="10"/>
      <c r="CXN760" s="10"/>
      <c r="CXO760" s="10"/>
      <c r="CXP760" s="10"/>
      <c r="CXQ760" s="10"/>
      <c r="CXR760" s="10"/>
      <c r="CXS760" s="10"/>
      <c r="CXT760" s="10"/>
      <c r="CXU760" s="10"/>
      <c r="CXV760" s="10"/>
      <c r="CXW760" s="10"/>
      <c r="CXX760" s="10"/>
      <c r="CXY760" s="10"/>
      <c r="CXZ760" s="10"/>
      <c r="CYA760" s="10"/>
      <c r="CYB760" s="10"/>
      <c r="CYC760" s="10"/>
      <c r="CYD760" s="10"/>
      <c r="CYE760" s="10"/>
      <c r="CYF760" s="10"/>
      <c r="CYG760" s="10"/>
      <c r="CYH760" s="10"/>
      <c r="CYI760" s="10"/>
      <c r="CYJ760" s="10"/>
      <c r="CYK760" s="10"/>
      <c r="CYL760" s="10"/>
      <c r="CYM760" s="10"/>
      <c r="CYN760" s="10"/>
      <c r="CYO760" s="10"/>
      <c r="CYP760" s="10"/>
      <c r="CYQ760" s="10"/>
      <c r="CYR760" s="10"/>
      <c r="CYS760" s="10"/>
      <c r="CYT760" s="10"/>
      <c r="CYU760" s="10"/>
      <c r="CYV760" s="10"/>
      <c r="CYW760" s="10"/>
      <c r="CYX760" s="10"/>
      <c r="CYY760" s="10"/>
      <c r="CYZ760" s="10"/>
      <c r="CZA760" s="10"/>
      <c r="CZB760" s="10"/>
      <c r="CZC760" s="10"/>
      <c r="CZD760" s="10"/>
      <c r="CZE760" s="10"/>
      <c r="CZF760" s="10"/>
      <c r="CZG760" s="10"/>
      <c r="CZH760" s="10"/>
      <c r="CZI760" s="10"/>
      <c r="CZJ760" s="10"/>
      <c r="CZK760" s="10"/>
      <c r="CZL760" s="10"/>
      <c r="CZM760" s="10"/>
      <c r="CZN760" s="10"/>
      <c r="CZO760" s="10"/>
      <c r="CZP760" s="10"/>
      <c r="CZQ760" s="10"/>
      <c r="CZR760" s="10"/>
      <c r="CZS760" s="10"/>
      <c r="CZT760" s="10"/>
      <c r="CZU760" s="10"/>
      <c r="CZV760" s="10"/>
      <c r="CZW760" s="10"/>
      <c r="CZX760" s="10"/>
      <c r="CZY760" s="10"/>
      <c r="CZZ760" s="10"/>
      <c r="DAA760" s="10"/>
      <c r="DAB760" s="10"/>
      <c r="DAC760" s="10"/>
      <c r="DAD760" s="10"/>
      <c r="DAE760" s="10"/>
      <c r="DAF760" s="10"/>
      <c r="DAG760" s="10"/>
      <c r="DAH760" s="10"/>
      <c r="DAI760" s="10"/>
      <c r="DAJ760" s="10"/>
      <c r="DAK760" s="10"/>
      <c r="DAL760" s="10"/>
      <c r="DAM760" s="10"/>
      <c r="DAN760" s="10"/>
      <c r="DAO760" s="10"/>
      <c r="DAP760" s="10"/>
      <c r="DAQ760" s="10"/>
      <c r="DAR760" s="10"/>
      <c r="DAS760" s="10"/>
      <c r="DAT760" s="10"/>
      <c r="DAU760" s="10"/>
      <c r="DAV760" s="10"/>
      <c r="DAW760" s="10"/>
      <c r="DAX760" s="10"/>
      <c r="DAY760" s="10"/>
      <c r="DAZ760" s="10"/>
      <c r="DBA760" s="10"/>
      <c r="DBB760" s="10"/>
      <c r="DBC760" s="10"/>
      <c r="DBD760" s="10"/>
      <c r="DBE760" s="10"/>
      <c r="DBF760" s="10"/>
      <c r="DBG760" s="10"/>
      <c r="DBH760" s="10"/>
      <c r="DBI760" s="10"/>
      <c r="DBJ760" s="10"/>
      <c r="DBK760" s="10"/>
      <c r="DBL760" s="10"/>
      <c r="DBM760" s="10"/>
      <c r="DBN760" s="10"/>
      <c r="DBO760" s="10"/>
      <c r="DBP760" s="10"/>
      <c r="DBQ760" s="10"/>
      <c r="DBR760" s="10"/>
      <c r="DBS760" s="10"/>
      <c r="DBT760" s="10"/>
      <c r="DBU760" s="10"/>
      <c r="DBV760" s="10"/>
      <c r="DBW760" s="10"/>
      <c r="DBX760" s="10"/>
      <c r="DBY760" s="10"/>
      <c r="DBZ760" s="10"/>
      <c r="DCA760" s="10"/>
      <c r="DCB760" s="10"/>
      <c r="DCC760" s="10"/>
      <c r="DCD760" s="10"/>
      <c r="DCE760" s="10"/>
      <c r="DCF760" s="10"/>
      <c r="DCG760" s="10"/>
      <c r="DCH760" s="10"/>
      <c r="DCI760" s="10"/>
      <c r="DCJ760" s="10"/>
      <c r="DCK760" s="10"/>
      <c r="DCL760" s="10"/>
      <c r="DCM760" s="10"/>
      <c r="DCN760" s="10"/>
      <c r="DCO760" s="10"/>
      <c r="DCP760" s="10"/>
      <c r="DCQ760" s="10"/>
      <c r="DCR760" s="10"/>
      <c r="DCS760" s="10"/>
      <c r="DCT760" s="10"/>
      <c r="DCU760" s="10"/>
      <c r="DCV760" s="10"/>
      <c r="DCW760" s="10"/>
      <c r="DCX760" s="10"/>
      <c r="DCY760" s="10"/>
      <c r="DCZ760" s="10"/>
      <c r="DDA760" s="10"/>
      <c r="DDB760" s="10"/>
      <c r="DDC760" s="10"/>
      <c r="DDD760" s="10"/>
      <c r="DDE760" s="10"/>
      <c r="DDF760" s="10"/>
      <c r="DDG760" s="10"/>
      <c r="DDH760" s="10"/>
      <c r="DDI760" s="10"/>
      <c r="DDJ760" s="10"/>
      <c r="DDK760" s="10"/>
      <c r="DDL760" s="10"/>
      <c r="DDM760" s="10"/>
      <c r="DDN760" s="10"/>
      <c r="DDO760" s="10"/>
      <c r="DDP760" s="10"/>
      <c r="DDQ760" s="10"/>
      <c r="DDR760" s="10"/>
      <c r="DDS760" s="10"/>
      <c r="DDT760" s="10"/>
      <c r="DDU760" s="10"/>
      <c r="DDV760" s="10"/>
      <c r="DDW760" s="10"/>
      <c r="DDX760" s="10"/>
      <c r="DDY760" s="10"/>
      <c r="DDZ760" s="10"/>
      <c r="DEA760" s="10"/>
      <c r="DEB760" s="10"/>
      <c r="DEC760" s="10"/>
      <c r="DED760" s="10"/>
      <c r="DEE760" s="10"/>
      <c r="DEF760" s="10"/>
      <c r="DEG760" s="10"/>
      <c r="DEH760" s="10"/>
      <c r="DEI760" s="10"/>
      <c r="DEJ760" s="10"/>
      <c r="DEK760" s="10"/>
      <c r="DEL760" s="10"/>
      <c r="DEM760" s="10"/>
      <c r="DEN760" s="10"/>
      <c r="DEO760" s="10"/>
      <c r="DEP760" s="10"/>
      <c r="DEQ760" s="10"/>
      <c r="DER760" s="10"/>
      <c r="DES760" s="10"/>
      <c r="DET760" s="10"/>
      <c r="DEU760" s="10"/>
      <c r="DEV760" s="10"/>
      <c r="DEW760" s="10"/>
      <c r="DEX760" s="10"/>
      <c r="DEY760" s="10"/>
      <c r="DEZ760" s="10"/>
      <c r="DFA760" s="10"/>
      <c r="DFB760" s="10"/>
      <c r="DFC760" s="10"/>
      <c r="DFD760" s="10"/>
      <c r="DFE760" s="10"/>
      <c r="DFF760" s="10"/>
      <c r="DFG760" s="10"/>
      <c r="DFH760" s="10"/>
      <c r="DFI760" s="10"/>
      <c r="DFJ760" s="10"/>
      <c r="DFK760" s="10"/>
      <c r="DFL760" s="10"/>
      <c r="DFM760" s="10"/>
      <c r="DFN760" s="10"/>
      <c r="DFO760" s="10"/>
      <c r="DFP760" s="10"/>
      <c r="DFQ760" s="10"/>
      <c r="DFR760" s="10"/>
      <c r="DFS760" s="10"/>
      <c r="DFT760" s="10"/>
      <c r="DFU760" s="10"/>
      <c r="DFV760" s="10"/>
      <c r="DFW760" s="10"/>
      <c r="DFX760" s="10"/>
      <c r="DFY760" s="10"/>
      <c r="DFZ760" s="10"/>
      <c r="DGA760" s="10"/>
      <c r="DGB760" s="10"/>
      <c r="DGC760" s="10"/>
      <c r="DGD760" s="10"/>
      <c r="DGE760" s="10"/>
      <c r="DGF760" s="10"/>
      <c r="DGG760" s="10"/>
      <c r="DGH760" s="10"/>
      <c r="DGI760" s="10"/>
      <c r="DGJ760" s="10"/>
      <c r="DGK760" s="10"/>
      <c r="DGL760" s="10"/>
      <c r="DGM760" s="10"/>
      <c r="DGN760" s="10"/>
      <c r="DGO760" s="10"/>
      <c r="DGP760" s="10"/>
      <c r="DGQ760" s="10"/>
      <c r="DGR760" s="10"/>
      <c r="DGS760" s="10"/>
      <c r="DGT760" s="10"/>
      <c r="DGU760" s="10"/>
      <c r="DGV760" s="10"/>
      <c r="DGW760" s="10"/>
      <c r="DGX760" s="10"/>
      <c r="DGY760" s="10"/>
      <c r="DGZ760" s="10"/>
      <c r="DHA760" s="10"/>
      <c r="DHB760" s="10"/>
      <c r="DHC760" s="10"/>
      <c r="DHD760" s="10"/>
      <c r="DHE760" s="10"/>
      <c r="DHF760" s="10"/>
      <c r="DHG760" s="10"/>
      <c r="DHH760" s="10"/>
      <c r="DHI760" s="10"/>
      <c r="DHJ760" s="10"/>
      <c r="DHK760" s="10"/>
      <c r="DHL760" s="10"/>
      <c r="DHM760" s="10"/>
      <c r="DHN760" s="10"/>
      <c r="DHO760" s="10"/>
      <c r="DHP760" s="10"/>
      <c r="DHQ760" s="10"/>
      <c r="DHR760" s="10"/>
      <c r="DHS760" s="10"/>
      <c r="DHT760" s="10"/>
      <c r="DHU760" s="10"/>
      <c r="DHV760" s="10"/>
      <c r="DHW760" s="10"/>
      <c r="DHX760" s="10"/>
      <c r="DHY760" s="10"/>
      <c r="DHZ760" s="10"/>
      <c r="DIA760" s="10"/>
      <c r="DIB760" s="10"/>
      <c r="DIC760" s="10"/>
      <c r="DID760" s="10"/>
      <c r="DIE760" s="10"/>
      <c r="DIF760" s="10"/>
      <c r="DIG760" s="10"/>
      <c r="DIH760" s="10"/>
      <c r="DII760" s="10"/>
      <c r="DIJ760" s="10"/>
      <c r="DIK760" s="10"/>
      <c r="DIL760" s="10"/>
      <c r="DIM760" s="10"/>
      <c r="DIN760" s="10"/>
      <c r="DIO760" s="10"/>
      <c r="DIP760" s="10"/>
      <c r="DIQ760" s="10"/>
      <c r="DIR760" s="10"/>
      <c r="DIS760" s="10"/>
      <c r="DIT760" s="10"/>
      <c r="DIU760" s="10"/>
      <c r="DIV760" s="10"/>
      <c r="DIW760" s="10"/>
      <c r="DIX760" s="10"/>
      <c r="DIY760" s="10"/>
      <c r="DIZ760" s="10"/>
      <c r="DJA760" s="10"/>
      <c r="DJB760" s="10"/>
      <c r="DJC760" s="10"/>
      <c r="DJD760" s="10"/>
      <c r="DJE760" s="10"/>
      <c r="DJF760" s="10"/>
      <c r="DJG760" s="10"/>
      <c r="DJH760" s="10"/>
      <c r="DJI760" s="10"/>
      <c r="DJJ760" s="10"/>
      <c r="DJK760" s="10"/>
      <c r="DJL760" s="10"/>
      <c r="DJM760" s="10"/>
      <c r="DJN760" s="10"/>
      <c r="DJO760" s="10"/>
      <c r="DJP760" s="10"/>
      <c r="DJQ760" s="10"/>
      <c r="DJR760" s="10"/>
      <c r="DJS760" s="10"/>
      <c r="DJT760" s="10"/>
      <c r="DJU760" s="10"/>
      <c r="DJV760" s="10"/>
      <c r="DJW760" s="10"/>
      <c r="DJX760" s="10"/>
      <c r="DJY760" s="10"/>
      <c r="DJZ760" s="10"/>
      <c r="DKA760" s="10"/>
      <c r="DKB760" s="10"/>
      <c r="DKC760" s="10"/>
      <c r="DKD760" s="10"/>
      <c r="DKE760" s="10"/>
      <c r="DKF760" s="10"/>
      <c r="DKG760" s="10"/>
      <c r="DKH760" s="10"/>
      <c r="DKI760" s="10"/>
      <c r="DKJ760" s="10"/>
      <c r="DKK760" s="10"/>
      <c r="DKL760" s="10"/>
      <c r="DKM760" s="10"/>
      <c r="DKN760" s="10"/>
      <c r="DKO760" s="10"/>
      <c r="DKP760" s="10"/>
      <c r="DKQ760" s="10"/>
      <c r="DKR760" s="10"/>
      <c r="DKS760" s="10"/>
      <c r="DKT760" s="10"/>
      <c r="DKU760" s="10"/>
      <c r="DKV760" s="10"/>
      <c r="DKW760" s="10"/>
      <c r="DKX760" s="10"/>
      <c r="DKY760" s="10"/>
      <c r="DKZ760" s="10"/>
      <c r="DLA760" s="10"/>
      <c r="DLB760" s="10"/>
      <c r="DLC760" s="10"/>
      <c r="DLD760" s="10"/>
      <c r="DLE760" s="10"/>
      <c r="DLF760" s="10"/>
      <c r="DLG760" s="10"/>
      <c r="DLH760" s="10"/>
      <c r="DLI760" s="10"/>
      <c r="DLJ760" s="10"/>
      <c r="DLK760" s="10"/>
      <c r="DLL760" s="10"/>
      <c r="DLM760" s="10"/>
      <c r="DLN760" s="10"/>
      <c r="DLO760" s="10"/>
      <c r="DLP760" s="10"/>
      <c r="DLQ760" s="10"/>
      <c r="DLR760" s="10"/>
      <c r="DLS760" s="10"/>
      <c r="DLT760" s="10"/>
      <c r="DLU760" s="10"/>
      <c r="DLV760" s="10"/>
      <c r="DLW760" s="10"/>
      <c r="DLX760" s="10"/>
      <c r="DLY760" s="10"/>
      <c r="DLZ760" s="10"/>
      <c r="DMA760" s="10"/>
      <c r="DMB760" s="10"/>
      <c r="DMC760" s="10"/>
      <c r="DMD760" s="10"/>
      <c r="DME760" s="10"/>
      <c r="DMF760" s="10"/>
      <c r="DMG760" s="10"/>
      <c r="DMH760" s="10"/>
      <c r="DMI760" s="10"/>
      <c r="DMJ760" s="10"/>
      <c r="DMK760" s="10"/>
      <c r="DML760" s="10"/>
      <c r="DMM760" s="10"/>
      <c r="DMN760" s="10"/>
      <c r="DMO760" s="10"/>
      <c r="DMP760" s="10"/>
      <c r="DMQ760" s="10"/>
      <c r="DMR760" s="10"/>
      <c r="DMS760" s="10"/>
      <c r="DMT760" s="10"/>
      <c r="DMU760" s="10"/>
      <c r="DMV760" s="10"/>
      <c r="DMW760" s="10"/>
      <c r="DMX760" s="10"/>
      <c r="DMY760" s="10"/>
      <c r="DMZ760" s="10"/>
      <c r="DNA760" s="10"/>
      <c r="DNB760" s="10"/>
      <c r="DNC760" s="10"/>
      <c r="DND760" s="10"/>
      <c r="DNE760" s="10"/>
      <c r="DNF760" s="10"/>
      <c r="DNG760" s="10"/>
      <c r="DNH760" s="10"/>
      <c r="DNI760" s="10"/>
      <c r="DNJ760" s="10"/>
      <c r="DNK760" s="10"/>
      <c r="DNL760" s="10"/>
      <c r="DNM760" s="10"/>
      <c r="DNN760" s="10"/>
      <c r="DNO760" s="10"/>
      <c r="DNP760" s="10"/>
      <c r="DNQ760" s="10"/>
      <c r="DNR760" s="10"/>
      <c r="DNS760" s="10"/>
      <c r="DNT760" s="10"/>
      <c r="DNU760" s="10"/>
      <c r="DNV760" s="10"/>
      <c r="DNW760" s="10"/>
      <c r="DNX760" s="10"/>
      <c r="DNY760" s="10"/>
      <c r="DNZ760" s="10"/>
      <c r="DOA760" s="10"/>
      <c r="DOB760" s="10"/>
      <c r="DOC760" s="10"/>
      <c r="DOD760" s="10"/>
      <c r="DOE760" s="10"/>
      <c r="DOF760" s="10"/>
      <c r="DOG760" s="10"/>
      <c r="DOH760" s="10"/>
      <c r="DOI760" s="10"/>
      <c r="DOJ760" s="10"/>
      <c r="DOK760" s="10"/>
      <c r="DOL760" s="10"/>
      <c r="DOM760" s="10"/>
      <c r="DON760" s="10"/>
      <c r="DOO760" s="10"/>
      <c r="DOP760" s="10"/>
      <c r="DOQ760" s="10"/>
      <c r="DOR760" s="10"/>
      <c r="DOS760" s="10"/>
      <c r="DOT760" s="10"/>
      <c r="DOU760" s="10"/>
      <c r="DOV760" s="10"/>
      <c r="DOW760" s="10"/>
      <c r="DOX760" s="10"/>
      <c r="DOY760" s="10"/>
      <c r="DOZ760" s="10"/>
      <c r="DPA760" s="10"/>
      <c r="DPB760" s="10"/>
      <c r="DPC760" s="10"/>
      <c r="DPD760" s="10"/>
      <c r="DPE760" s="10"/>
      <c r="DPF760" s="10"/>
      <c r="DPG760" s="10"/>
      <c r="DPH760" s="10"/>
      <c r="DPI760" s="10"/>
      <c r="DPJ760" s="10"/>
      <c r="DPK760" s="10"/>
      <c r="DPL760" s="10"/>
      <c r="DPM760" s="10"/>
      <c r="DPN760" s="10"/>
      <c r="DPO760" s="10"/>
      <c r="DPP760" s="10"/>
      <c r="DPQ760" s="10"/>
      <c r="DPR760" s="10"/>
      <c r="DPS760" s="10"/>
      <c r="DPT760" s="10"/>
      <c r="DPU760" s="10"/>
      <c r="DPV760" s="10"/>
      <c r="DPW760" s="10"/>
      <c r="DPX760" s="10"/>
      <c r="DPY760" s="10"/>
      <c r="DPZ760" s="10"/>
      <c r="DQA760" s="10"/>
      <c r="DQB760" s="10"/>
      <c r="DQC760" s="10"/>
      <c r="DQD760" s="10"/>
      <c r="DQE760" s="10"/>
      <c r="DQF760" s="10"/>
      <c r="DQG760" s="10"/>
      <c r="DQH760" s="10"/>
      <c r="DQI760" s="10"/>
      <c r="DQJ760" s="10"/>
      <c r="DQK760" s="10"/>
      <c r="DQL760" s="10"/>
      <c r="DQM760" s="10"/>
      <c r="DQN760" s="10"/>
      <c r="DQO760" s="10"/>
      <c r="DQP760" s="10"/>
      <c r="DQQ760" s="10"/>
      <c r="DQR760" s="10"/>
      <c r="DQS760" s="10"/>
      <c r="DQT760" s="10"/>
      <c r="DQU760" s="10"/>
      <c r="DQV760" s="10"/>
      <c r="DQW760" s="10"/>
      <c r="DQX760" s="10"/>
      <c r="DQY760" s="10"/>
      <c r="DQZ760" s="10"/>
      <c r="DRA760" s="10"/>
      <c r="DRB760" s="10"/>
      <c r="DRC760" s="10"/>
      <c r="DRD760" s="10"/>
      <c r="DRE760" s="10"/>
      <c r="DRF760" s="10"/>
      <c r="DRG760" s="10"/>
      <c r="DRH760" s="10"/>
      <c r="DRI760" s="10"/>
      <c r="DRJ760" s="10"/>
      <c r="DRK760" s="10"/>
      <c r="DRL760" s="10"/>
      <c r="DRM760" s="10"/>
      <c r="DRN760" s="10"/>
      <c r="DRO760" s="10"/>
      <c r="DRP760" s="10"/>
      <c r="DRQ760" s="10"/>
      <c r="DRR760" s="10"/>
      <c r="DRS760" s="10"/>
      <c r="DRT760" s="10"/>
      <c r="DRU760" s="10"/>
      <c r="DRV760" s="10"/>
      <c r="DRW760" s="10"/>
      <c r="DRX760" s="10"/>
      <c r="DRY760" s="10"/>
      <c r="DRZ760" s="10"/>
      <c r="DSA760" s="10"/>
      <c r="DSB760" s="10"/>
      <c r="DSC760" s="10"/>
      <c r="DSD760" s="10"/>
      <c r="DSE760" s="10"/>
      <c r="DSF760" s="10"/>
      <c r="DSG760" s="10"/>
      <c r="DSH760" s="10"/>
      <c r="DSI760" s="10"/>
      <c r="DSJ760" s="10"/>
      <c r="DSK760" s="10"/>
      <c r="DSL760" s="10"/>
      <c r="DSM760" s="10"/>
      <c r="DSN760" s="10"/>
      <c r="DSO760" s="10"/>
      <c r="DSP760" s="10"/>
      <c r="DSQ760" s="10"/>
      <c r="DSR760" s="10"/>
      <c r="DSS760" s="10"/>
      <c r="DST760" s="10"/>
      <c r="DSU760" s="10"/>
      <c r="DSV760" s="10"/>
      <c r="DSW760" s="10"/>
      <c r="DSX760" s="10"/>
      <c r="DSY760" s="10"/>
      <c r="DSZ760" s="10"/>
      <c r="DTA760" s="10"/>
      <c r="DTB760" s="10"/>
      <c r="DTC760" s="10"/>
      <c r="DTD760" s="10"/>
      <c r="DTE760" s="10"/>
      <c r="DTF760" s="10"/>
      <c r="DTG760" s="10"/>
      <c r="DTH760" s="10"/>
      <c r="DTI760" s="10"/>
      <c r="DTJ760" s="10"/>
      <c r="DTK760" s="10"/>
      <c r="DTL760" s="10"/>
      <c r="DTM760" s="10"/>
      <c r="DTN760" s="10"/>
      <c r="DTO760" s="10"/>
      <c r="DTP760" s="10"/>
      <c r="DTQ760" s="10"/>
      <c r="DTR760" s="10"/>
      <c r="DTS760" s="10"/>
      <c r="DTT760" s="10"/>
      <c r="DTU760" s="10"/>
      <c r="DTV760" s="10"/>
      <c r="DTW760" s="10"/>
      <c r="DTX760" s="10"/>
      <c r="DTY760" s="10"/>
      <c r="DTZ760" s="10"/>
      <c r="DUA760" s="10"/>
      <c r="DUB760" s="10"/>
      <c r="DUC760" s="10"/>
      <c r="DUD760" s="10"/>
      <c r="DUE760" s="10"/>
      <c r="DUF760" s="10"/>
      <c r="DUG760" s="10"/>
      <c r="DUH760" s="10"/>
      <c r="DUI760" s="10"/>
      <c r="DUJ760" s="10"/>
      <c r="DUK760" s="10"/>
      <c r="DUL760" s="10"/>
      <c r="DUM760" s="10"/>
      <c r="DUN760" s="10"/>
      <c r="DUO760" s="10"/>
      <c r="DUP760" s="10"/>
      <c r="DUQ760" s="10"/>
      <c r="DUR760" s="10"/>
      <c r="DUS760" s="10"/>
      <c r="DUT760" s="10"/>
      <c r="DUU760" s="10"/>
      <c r="DUV760" s="10"/>
      <c r="DUW760" s="10"/>
      <c r="DUX760" s="10"/>
      <c r="DUY760" s="10"/>
      <c r="DUZ760" s="10"/>
      <c r="DVA760" s="10"/>
      <c r="DVB760" s="10"/>
      <c r="DVC760" s="10"/>
      <c r="DVD760" s="10"/>
      <c r="DVE760" s="10"/>
      <c r="DVF760" s="10"/>
      <c r="DVG760" s="10"/>
      <c r="DVH760" s="10"/>
      <c r="DVI760" s="10"/>
      <c r="DVJ760" s="10"/>
      <c r="DVK760" s="10"/>
      <c r="DVL760" s="10"/>
      <c r="DVM760" s="10"/>
      <c r="DVN760" s="10"/>
      <c r="DVO760" s="10"/>
      <c r="DVP760" s="10"/>
      <c r="DVQ760" s="10"/>
      <c r="DVR760" s="10"/>
      <c r="DVS760" s="10"/>
      <c r="DVT760" s="10"/>
      <c r="DVU760" s="10"/>
      <c r="DVV760" s="10"/>
      <c r="DVW760" s="10"/>
      <c r="DVX760" s="10"/>
      <c r="DVY760" s="10"/>
      <c r="DVZ760" s="10"/>
      <c r="DWA760" s="10"/>
      <c r="DWB760" s="10"/>
      <c r="DWC760" s="10"/>
      <c r="DWD760" s="10"/>
      <c r="DWE760" s="10"/>
      <c r="DWF760" s="10"/>
      <c r="DWG760" s="10"/>
      <c r="DWH760" s="10"/>
      <c r="DWI760" s="10"/>
      <c r="DWJ760" s="10"/>
      <c r="DWK760" s="10"/>
      <c r="DWL760" s="10"/>
      <c r="DWM760" s="10"/>
      <c r="DWN760" s="10"/>
      <c r="DWO760" s="10"/>
      <c r="DWP760" s="10"/>
      <c r="DWQ760" s="10"/>
      <c r="DWR760" s="10"/>
      <c r="DWS760" s="10"/>
      <c r="DWT760" s="10"/>
      <c r="DWU760" s="10"/>
      <c r="DWV760" s="10"/>
      <c r="DWW760" s="10"/>
      <c r="DWX760" s="10"/>
      <c r="DWY760" s="10"/>
      <c r="DWZ760" s="10"/>
      <c r="DXA760" s="10"/>
      <c r="DXB760" s="10"/>
      <c r="DXC760" s="10"/>
      <c r="DXD760" s="10"/>
      <c r="DXE760" s="10"/>
      <c r="DXF760" s="10"/>
      <c r="DXG760" s="10"/>
      <c r="DXH760" s="10"/>
      <c r="DXI760" s="10"/>
      <c r="DXJ760" s="10"/>
      <c r="DXK760" s="10"/>
      <c r="DXL760" s="10"/>
      <c r="DXM760" s="10"/>
      <c r="DXN760" s="10"/>
      <c r="DXO760" s="10"/>
      <c r="DXP760" s="10"/>
      <c r="DXQ760" s="10"/>
      <c r="DXR760" s="10"/>
      <c r="DXS760" s="10"/>
      <c r="DXT760" s="10"/>
      <c r="DXU760" s="10"/>
      <c r="DXV760" s="10"/>
      <c r="DXW760" s="10"/>
      <c r="DXX760" s="10"/>
      <c r="DXY760" s="10"/>
      <c r="DXZ760" s="10"/>
      <c r="DYA760" s="10"/>
      <c r="DYB760" s="10"/>
      <c r="DYC760" s="10"/>
      <c r="DYD760" s="10"/>
      <c r="DYE760" s="10"/>
      <c r="DYF760" s="10"/>
      <c r="DYG760" s="10"/>
      <c r="DYH760" s="10"/>
      <c r="DYI760" s="10"/>
      <c r="DYJ760" s="10"/>
      <c r="DYK760" s="10"/>
      <c r="DYL760" s="10"/>
      <c r="DYM760" s="10"/>
      <c r="DYN760" s="10"/>
      <c r="DYO760" s="10"/>
      <c r="DYP760" s="10"/>
      <c r="DYQ760" s="10"/>
      <c r="DYR760" s="10"/>
      <c r="DYS760" s="10"/>
      <c r="DYT760" s="10"/>
      <c r="DYU760" s="10"/>
      <c r="DYV760" s="10"/>
      <c r="DYW760" s="10"/>
      <c r="DYX760" s="10"/>
      <c r="DYY760" s="10"/>
      <c r="DYZ760" s="10"/>
      <c r="DZA760" s="10"/>
      <c r="DZB760" s="10"/>
      <c r="DZC760" s="10"/>
      <c r="DZD760" s="10"/>
      <c r="DZE760" s="10"/>
      <c r="DZF760" s="10"/>
      <c r="DZG760" s="10"/>
      <c r="DZH760" s="10"/>
      <c r="DZI760" s="10"/>
      <c r="DZJ760" s="10"/>
      <c r="DZK760" s="10"/>
      <c r="DZL760" s="10"/>
      <c r="DZM760" s="10"/>
      <c r="DZN760" s="10"/>
      <c r="DZO760" s="10"/>
      <c r="DZP760" s="10"/>
      <c r="DZQ760" s="10"/>
      <c r="DZR760" s="10"/>
      <c r="DZS760" s="10"/>
      <c r="DZT760" s="10"/>
      <c r="DZU760" s="10"/>
      <c r="DZV760" s="10"/>
      <c r="DZW760" s="10"/>
      <c r="DZX760" s="10"/>
      <c r="DZY760" s="10"/>
      <c r="DZZ760" s="10"/>
      <c r="EAA760" s="10"/>
      <c r="EAB760" s="10"/>
      <c r="EAC760" s="10"/>
      <c r="EAD760" s="10"/>
      <c r="EAE760" s="10"/>
      <c r="EAF760" s="10"/>
      <c r="EAG760" s="10"/>
      <c r="EAH760" s="10"/>
      <c r="EAI760" s="10"/>
      <c r="EAJ760" s="10"/>
      <c r="EAK760" s="10"/>
      <c r="EAL760" s="10"/>
      <c r="EAM760" s="10"/>
      <c r="EAN760" s="10"/>
      <c r="EAO760" s="10"/>
      <c r="EAP760" s="10"/>
      <c r="EAQ760" s="10"/>
      <c r="EAR760" s="10"/>
      <c r="EAS760" s="10"/>
      <c r="EAT760" s="10"/>
      <c r="EAU760" s="10"/>
      <c r="EAV760" s="10"/>
      <c r="EAW760" s="10"/>
      <c r="EAX760" s="10"/>
      <c r="EAY760" s="10"/>
      <c r="EAZ760" s="10"/>
      <c r="EBA760" s="10"/>
      <c r="EBB760" s="10"/>
      <c r="EBC760" s="10"/>
      <c r="EBD760" s="10"/>
      <c r="EBE760" s="10"/>
      <c r="EBF760" s="10"/>
      <c r="EBG760" s="10"/>
      <c r="EBH760" s="10"/>
      <c r="EBI760" s="10"/>
      <c r="EBJ760" s="10"/>
      <c r="EBK760" s="10"/>
      <c r="EBL760" s="10"/>
      <c r="EBM760" s="10"/>
      <c r="EBN760" s="10"/>
      <c r="EBO760" s="10"/>
      <c r="EBP760" s="10"/>
      <c r="EBQ760" s="10"/>
      <c r="EBR760" s="10"/>
      <c r="EBS760" s="10"/>
      <c r="EBT760" s="10"/>
      <c r="EBU760" s="10"/>
      <c r="EBV760" s="10"/>
      <c r="EBW760" s="10"/>
      <c r="EBX760" s="10"/>
      <c r="EBY760" s="10"/>
      <c r="EBZ760" s="10"/>
      <c r="ECA760" s="10"/>
      <c r="ECB760" s="10"/>
      <c r="ECC760" s="10"/>
      <c r="ECD760" s="10"/>
      <c r="ECE760" s="10"/>
      <c r="ECF760" s="10"/>
      <c r="ECG760" s="10"/>
      <c r="ECH760" s="10"/>
      <c r="ECI760" s="10"/>
      <c r="ECJ760" s="10"/>
      <c r="ECK760" s="10"/>
      <c r="ECL760" s="10"/>
      <c r="ECM760" s="10"/>
      <c r="ECN760" s="10"/>
      <c r="ECO760" s="10"/>
      <c r="ECP760" s="10"/>
      <c r="ECQ760" s="10"/>
      <c r="ECR760" s="10"/>
      <c r="ECS760" s="10"/>
      <c r="ECT760" s="10"/>
      <c r="ECU760" s="10"/>
      <c r="ECV760" s="10"/>
      <c r="ECW760" s="10"/>
      <c r="ECX760" s="10"/>
      <c r="ECY760" s="10"/>
      <c r="ECZ760" s="10"/>
      <c r="EDA760" s="10"/>
      <c r="EDB760" s="10"/>
      <c r="EDC760" s="10"/>
      <c r="EDD760" s="10"/>
      <c r="EDE760" s="10"/>
      <c r="EDF760" s="10"/>
      <c r="EDG760" s="10"/>
      <c r="EDH760" s="10"/>
      <c r="EDI760" s="10"/>
      <c r="EDJ760" s="10"/>
      <c r="EDK760" s="10"/>
      <c r="EDL760" s="10"/>
      <c r="EDM760" s="10"/>
      <c r="EDN760" s="10"/>
      <c r="EDO760" s="10"/>
      <c r="EDP760" s="10"/>
      <c r="EDQ760" s="10"/>
      <c r="EDR760" s="10"/>
      <c r="EDS760" s="10"/>
      <c r="EDT760" s="10"/>
      <c r="EDU760" s="10"/>
      <c r="EDV760" s="10"/>
      <c r="EDW760" s="10"/>
      <c r="EDX760" s="10"/>
      <c r="EDY760" s="10"/>
      <c r="EDZ760" s="10"/>
      <c r="EEA760" s="10"/>
      <c r="EEB760" s="10"/>
      <c r="EEC760" s="10"/>
      <c r="EED760" s="10"/>
      <c r="EEE760" s="10"/>
      <c r="EEF760" s="10"/>
      <c r="EEG760" s="10"/>
      <c r="EEH760" s="10"/>
      <c r="EEI760" s="10"/>
      <c r="EEJ760" s="10"/>
      <c r="EEK760" s="10"/>
      <c r="EEL760" s="10"/>
      <c r="EEM760" s="10"/>
      <c r="EEN760" s="10"/>
      <c r="EEO760" s="10"/>
      <c r="EEP760" s="10"/>
      <c r="EEQ760" s="10"/>
      <c r="EER760" s="10"/>
      <c r="EES760" s="10"/>
      <c r="EET760" s="10"/>
      <c r="EEU760" s="10"/>
      <c r="EEV760" s="10"/>
      <c r="EEW760" s="10"/>
      <c r="EEX760" s="10"/>
      <c r="EEY760" s="10"/>
      <c r="EEZ760" s="10"/>
      <c r="EFA760" s="10"/>
      <c r="EFB760" s="10"/>
      <c r="EFC760" s="10"/>
      <c r="EFD760" s="10"/>
      <c r="EFE760" s="10"/>
      <c r="EFF760" s="10"/>
      <c r="EFG760" s="10"/>
      <c r="EFH760" s="10"/>
      <c r="EFI760" s="10"/>
      <c r="EFJ760" s="10"/>
      <c r="EFK760" s="10"/>
      <c r="EFL760" s="10"/>
      <c r="EFM760" s="10"/>
      <c r="EFN760" s="10"/>
      <c r="EFO760" s="10"/>
      <c r="EFP760" s="10"/>
      <c r="EFQ760" s="10"/>
      <c r="EFR760" s="10"/>
      <c r="EFS760" s="10"/>
      <c r="EFT760" s="10"/>
      <c r="EFU760" s="10"/>
      <c r="EFV760" s="10"/>
      <c r="EFW760" s="10"/>
      <c r="EFX760" s="10"/>
      <c r="EFY760" s="10"/>
      <c r="EFZ760" s="10"/>
      <c r="EGA760" s="10"/>
      <c r="EGB760" s="10"/>
      <c r="EGC760" s="10"/>
      <c r="EGD760" s="10"/>
      <c r="EGE760" s="10"/>
      <c r="EGF760" s="10"/>
      <c r="EGG760" s="10"/>
      <c r="EGH760" s="10"/>
      <c r="EGI760" s="10"/>
      <c r="EGJ760" s="10"/>
      <c r="EGK760" s="10"/>
      <c r="EGL760" s="10"/>
      <c r="EGM760" s="10"/>
      <c r="EGN760" s="10"/>
      <c r="EGO760" s="10"/>
      <c r="EGP760" s="10"/>
      <c r="EGQ760" s="10"/>
      <c r="EGR760" s="10"/>
      <c r="EGS760" s="10"/>
      <c r="EGT760" s="10"/>
      <c r="EGU760" s="10"/>
      <c r="EGV760" s="10"/>
      <c r="EGW760" s="10"/>
      <c r="EGX760" s="10"/>
      <c r="EGY760" s="10"/>
      <c r="EGZ760" s="10"/>
      <c r="EHA760" s="10"/>
      <c r="EHB760" s="10"/>
      <c r="EHC760" s="10"/>
      <c r="EHD760" s="10"/>
      <c r="EHE760" s="10"/>
      <c r="EHF760" s="10"/>
      <c r="EHG760" s="10"/>
      <c r="EHH760" s="10"/>
      <c r="EHI760" s="10"/>
      <c r="EHJ760" s="10"/>
      <c r="EHK760" s="10"/>
      <c r="EHL760" s="10"/>
      <c r="EHM760" s="10"/>
      <c r="EHN760" s="10"/>
      <c r="EHO760" s="10"/>
      <c r="EHP760" s="10"/>
      <c r="EHQ760" s="10"/>
      <c r="EHR760" s="10"/>
      <c r="EHS760" s="10"/>
      <c r="EHT760" s="10"/>
      <c r="EHU760" s="10"/>
      <c r="EHV760" s="10"/>
      <c r="EHW760" s="10"/>
      <c r="EHX760" s="10"/>
      <c r="EHY760" s="10"/>
      <c r="EHZ760" s="10"/>
      <c r="EIA760" s="10"/>
      <c r="EIB760" s="10"/>
      <c r="EIC760" s="10"/>
      <c r="EID760" s="10"/>
      <c r="EIE760" s="10"/>
      <c r="EIF760" s="10"/>
      <c r="EIG760" s="10"/>
      <c r="EIH760" s="10"/>
      <c r="EII760" s="10"/>
      <c r="EIJ760" s="10"/>
      <c r="EIK760" s="10"/>
      <c r="EIL760" s="10"/>
      <c r="EIM760" s="10"/>
      <c r="EIN760" s="10"/>
      <c r="EIO760" s="10"/>
      <c r="EIP760" s="10"/>
      <c r="EIQ760" s="10"/>
      <c r="EIR760" s="10"/>
      <c r="EIS760" s="10"/>
      <c r="EIT760" s="10"/>
      <c r="EIU760" s="10"/>
      <c r="EIV760" s="10"/>
      <c r="EIW760" s="10"/>
      <c r="EIX760" s="10"/>
      <c r="EIY760" s="10"/>
      <c r="EIZ760" s="10"/>
      <c r="EJA760" s="10"/>
      <c r="EJB760" s="10"/>
      <c r="EJC760" s="10"/>
      <c r="EJD760" s="10"/>
      <c r="EJE760" s="10"/>
      <c r="EJF760" s="10"/>
      <c r="EJG760" s="10"/>
      <c r="EJH760" s="10"/>
      <c r="EJI760" s="10"/>
      <c r="EJJ760" s="10"/>
      <c r="EJK760" s="10"/>
      <c r="EJL760" s="10"/>
      <c r="EJM760" s="10"/>
      <c r="EJN760" s="10"/>
      <c r="EJO760" s="10"/>
      <c r="EJP760" s="10"/>
      <c r="EJQ760" s="10"/>
      <c r="EJR760" s="10"/>
      <c r="EJS760" s="10"/>
      <c r="EJT760" s="10"/>
      <c r="EJU760" s="10"/>
      <c r="EJV760" s="10"/>
      <c r="EJW760" s="10"/>
      <c r="EJX760" s="10"/>
      <c r="EJY760" s="10"/>
      <c r="EJZ760" s="10"/>
      <c r="EKA760" s="10"/>
      <c r="EKB760" s="10"/>
      <c r="EKC760" s="10"/>
      <c r="EKD760" s="10"/>
      <c r="EKE760" s="10"/>
      <c r="EKF760" s="10"/>
      <c r="EKG760" s="10"/>
      <c r="EKH760" s="10"/>
      <c r="EKI760" s="10"/>
      <c r="EKJ760" s="10"/>
      <c r="EKK760" s="10"/>
      <c r="EKL760" s="10"/>
      <c r="EKM760" s="10"/>
      <c r="EKN760" s="10"/>
      <c r="EKO760" s="10"/>
      <c r="EKP760" s="10"/>
      <c r="EKQ760" s="10"/>
      <c r="EKR760" s="10"/>
      <c r="EKS760" s="10"/>
      <c r="EKT760" s="10"/>
      <c r="EKU760" s="10"/>
      <c r="EKV760" s="10"/>
      <c r="EKW760" s="10"/>
      <c r="EKX760" s="10"/>
      <c r="EKY760" s="10"/>
      <c r="EKZ760" s="10"/>
      <c r="ELA760" s="10"/>
      <c r="ELB760" s="10"/>
      <c r="ELC760" s="10"/>
      <c r="ELD760" s="10"/>
      <c r="ELE760" s="10"/>
      <c r="ELF760" s="10"/>
      <c r="ELG760" s="10"/>
      <c r="ELH760" s="10"/>
      <c r="ELI760" s="10"/>
      <c r="ELJ760" s="10"/>
      <c r="ELK760" s="10"/>
      <c r="ELL760" s="10"/>
      <c r="ELM760" s="10"/>
      <c r="ELN760" s="10"/>
      <c r="ELO760" s="10"/>
      <c r="ELP760" s="10"/>
      <c r="ELQ760" s="10"/>
      <c r="ELR760" s="10"/>
      <c r="ELS760" s="10"/>
      <c r="ELT760" s="10"/>
      <c r="ELU760" s="10"/>
      <c r="ELV760" s="10"/>
      <c r="ELW760" s="10"/>
      <c r="ELX760" s="10"/>
      <c r="ELY760" s="10"/>
      <c r="ELZ760" s="10"/>
      <c r="EMA760" s="10"/>
      <c r="EMB760" s="10"/>
      <c r="EMC760" s="10"/>
      <c r="EMD760" s="10"/>
      <c r="EME760" s="10"/>
      <c r="EMF760" s="10"/>
      <c r="EMG760" s="10"/>
      <c r="EMH760" s="10"/>
      <c r="EMI760" s="10"/>
      <c r="EMJ760" s="10"/>
      <c r="EMK760" s="10"/>
      <c r="EML760" s="10"/>
      <c r="EMM760" s="10"/>
      <c r="EMN760" s="10"/>
      <c r="EMO760" s="10"/>
      <c r="EMP760" s="10"/>
      <c r="EMQ760" s="10"/>
      <c r="EMR760" s="10"/>
      <c r="EMS760" s="10"/>
      <c r="EMT760" s="10"/>
      <c r="EMU760" s="10"/>
      <c r="EMV760" s="10"/>
      <c r="EMW760" s="10"/>
      <c r="EMX760" s="10"/>
      <c r="EMY760" s="10"/>
      <c r="EMZ760" s="10"/>
      <c r="ENA760" s="10"/>
      <c r="ENB760" s="10"/>
      <c r="ENC760" s="10"/>
      <c r="END760" s="10"/>
      <c r="ENE760" s="10"/>
      <c r="ENF760" s="10"/>
      <c r="ENG760" s="10"/>
      <c r="ENH760" s="10"/>
      <c r="ENI760" s="10"/>
      <c r="ENJ760" s="10"/>
      <c r="ENK760" s="10"/>
      <c r="ENL760" s="10"/>
      <c r="ENM760" s="10"/>
      <c r="ENN760" s="10"/>
      <c r="ENO760" s="10"/>
      <c r="ENP760" s="10"/>
      <c r="ENQ760" s="10"/>
      <c r="ENR760" s="10"/>
      <c r="ENS760" s="10"/>
      <c r="ENT760" s="10"/>
      <c r="ENU760" s="10"/>
      <c r="ENV760" s="10"/>
      <c r="ENW760" s="10"/>
      <c r="ENX760" s="10"/>
      <c r="ENY760" s="10"/>
      <c r="ENZ760" s="10"/>
      <c r="EOA760" s="10"/>
      <c r="EOB760" s="10"/>
      <c r="EOC760" s="10"/>
      <c r="EOD760" s="10"/>
      <c r="EOE760" s="10"/>
      <c r="EOF760" s="10"/>
      <c r="EOG760" s="10"/>
      <c r="EOH760" s="10"/>
      <c r="EOI760" s="10"/>
      <c r="EOJ760" s="10"/>
      <c r="EOK760" s="10"/>
      <c r="EOL760" s="10"/>
      <c r="EOM760" s="10"/>
      <c r="EON760" s="10"/>
      <c r="EOO760" s="10"/>
      <c r="EOP760" s="10"/>
      <c r="EOQ760" s="10"/>
      <c r="EOR760" s="10"/>
      <c r="EOS760" s="10"/>
      <c r="EOT760" s="10"/>
      <c r="EOU760" s="10"/>
      <c r="EOV760" s="10"/>
      <c r="EOW760" s="10"/>
      <c r="EOX760" s="10"/>
      <c r="EOY760" s="10"/>
      <c r="EOZ760" s="10"/>
      <c r="EPA760" s="10"/>
      <c r="EPB760" s="10"/>
      <c r="EPC760" s="10"/>
      <c r="EPD760" s="10"/>
      <c r="EPE760" s="10"/>
      <c r="EPF760" s="10"/>
      <c r="EPG760" s="10"/>
      <c r="EPH760" s="10"/>
      <c r="EPI760" s="10"/>
      <c r="EPJ760" s="10"/>
      <c r="EPK760" s="10"/>
      <c r="EPL760" s="10"/>
      <c r="EPM760" s="10"/>
      <c r="EPN760" s="10"/>
      <c r="EPO760" s="10"/>
      <c r="EPP760" s="10"/>
      <c r="EPQ760" s="10"/>
      <c r="EPR760" s="10"/>
      <c r="EPS760" s="10"/>
      <c r="EPT760" s="10"/>
      <c r="EPU760" s="10"/>
      <c r="EPV760" s="10"/>
      <c r="EPW760" s="10"/>
      <c r="EPX760" s="10"/>
      <c r="EPY760" s="10"/>
      <c r="EPZ760" s="10"/>
      <c r="EQA760" s="10"/>
      <c r="EQB760" s="10"/>
      <c r="EQC760" s="10"/>
      <c r="EQD760" s="10"/>
      <c r="EQE760" s="10"/>
      <c r="EQF760" s="10"/>
      <c r="EQG760" s="10"/>
      <c r="EQH760" s="10"/>
    </row>
    <row r="761" spans="1:3830" s="12" customFormat="1" x14ac:dyDescent="0.25">
      <c r="A761" s="85">
        <v>755</v>
      </c>
      <c r="B761" s="71" t="s">
        <v>366</v>
      </c>
      <c r="C761" s="109" t="s">
        <v>935</v>
      </c>
      <c r="D761" s="71" t="s">
        <v>365</v>
      </c>
      <c r="E761" s="71" t="s">
        <v>70</v>
      </c>
      <c r="F761" s="72" t="s">
        <v>938</v>
      </c>
      <c r="G761" s="73">
        <v>25000</v>
      </c>
      <c r="H761" s="94">
        <v>0</v>
      </c>
      <c r="I761" s="28">
        <v>25</v>
      </c>
      <c r="J761" s="95">
        <v>717.5</v>
      </c>
      <c r="K761" s="74">
        <f t="shared" si="89"/>
        <v>1774.9999999999998</v>
      </c>
      <c r="L761" s="74">
        <f t="shared" si="93"/>
        <v>275</v>
      </c>
      <c r="M761" s="95">
        <v>760</v>
      </c>
      <c r="N761" s="75">
        <f t="shared" si="90"/>
        <v>1772.5000000000002</v>
      </c>
      <c r="O761" s="75"/>
      <c r="P761" s="75">
        <f t="shared" si="92"/>
        <v>1477.5</v>
      </c>
      <c r="Q761" s="75">
        <f t="shared" si="94"/>
        <v>1502.5</v>
      </c>
      <c r="R761" s="75">
        <f t="shared" si="95"/>
        <v>3822.5</v>
      </c>
      <c r="S761" s="75">
        <f t="shared" si="91"/>
        <v>23497.5</v>
      </c>
      <c r="T761" s="76" t="s">
        <v>45</v>
      </c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FV761" s="10"/>
      <c r="FW761" s="10"/>
      <c r="FX761" s="10"/>
      <c r="FY761" s="10"/>
      <c r="FZ761" s="10"/>
      <c r="GA761" s="10"/>
      <c r="GB761" s="10"/>
      <c r="GC761" s="10"/>
      <c r="GD761" s="10"/>
      <c r="GE761" s="10"/>
      <c r="GF761" s="10"/>
      <c r="GG761" s="10"/>
      <c r="GH761" s="10"/>
      <c r="GI761" s="10"/>
      <c r="GJ761" s="10"/>
      <c r="GK761" s="10"/>
      <c r="GL761" s="10"/>
      <c r="GM761" s="10"/>
      <c r="GN761" s="10"/>
      <c r="GO761" s="10"/>
      <c r="GP761" s="10"/>
      <c r="GQ761" s="10"/>
      <c r="GR761" s="10"/>
      <c r="GS761" s="10"/>
      <c r="GT761" s="10"/>
      <c r="GU761" s="10"/>
      <c r="GV761" s="10"/>
      <c r="GW761" s="10"/>
      <c r="GX761" s="10"/>
      <c r="GY761" s="10"/>
      <c r="GZ761" s="10"/>
      <c r="HA761" s="10"/>
      <c r="HB761" s="10"/>
      <c r="HC761" s="10"/>
      <c r="HD761" s="10"/>
      <c r="HE761" s="10"/>
      <c r="HF761" s="10"/>
      <c r="HG761" s="10"/>
      <c r="HH761" s="10"/>
      <c r="HI761" s="10"/>
      <c r="HJ761" s="10"/>
      <c r="HK761" s="10"/>
      <c r="HL761" s="10"/>
      <c r="HM761" s="10"/>
      <c r="HN761" s="10"/>
      <c r="HO761" s="10"/>
      <c r="HP761" s="10"/>
      <c r="HQ761" s="10"/>
      <c r="HR761" s="10"/>
      <c r="HS761" s="10"/>
      <c r="HT761" s="10"/>
      <c r="HU761" s="10"/>
      <c r="HV761" s="10"/>
      <c r="HW761" s="10"/>
      <c r="HX761" s="10"/>
      <c r="HY761" s="10"/>
      <c r="HZ761" s="10"/>
      <c r="IA761" s="10"/>
      <c r="IB761" s="10"/>
      <c r="IC761" s="10"/>
      <c r="ID761" s="10"/>
      <c r="IE761" s="10"/>
      <c r="IF761" s="10"/>
      <c r="IG761" s="10"/>
      <c r="IH761" s="10"/>
      <c r="II761" s="10"/>
      <c r="IJ761" s="10"/>
      <c r="IK761" s="10"/>
      <c r="IL761" s="10"/>
      <c r="IM761" s="10"/>
      <c r="IN761" s="10"/>
      <c r="IO761" s="10"/>
      <c r="IP761" s="10"/>
      <c r="IQ761" s="10"/>
      <c r="IR761" s="10"/>
      <c r="IS761" s="10"/>
      <c r="IT761" s="10"/>
      <c r="IU761" s="10"/>
      <c r="IV761" s="10"/>
      <c r="IW761" s="10"/>
      <c r="IX761" s="10"/>
      <c r="IY761" s="10"/>
      <c r="IZ761" s="10"/>
      <c r="JA761" s="10"/>
      <c r="JB761" s="10"/>
      <c r="JC761" s="10"/>
      <c r="JD761" s="10"/>
      <c r="JE761" s="10"/>
      <c r="JF761" s="10"/>
      <c r="JG761" s="10"/>
      <c r="JH761" s="10"/>
      <c r="JI761" s="10"/>
      <c r="JJ761" s="10"/>
      <c r="JK761" s="10"/>
      <c r="JL761" s="10"/>
      <c r="JM761" s="10"/>
      <c r="JN761" s="10"/>
      <c r="JO761" s="10"/>
      <c r="JP761" s="10"/>
      <c r="JQ761" s="10"/>
      <c r="JR761" s="10"/>
      <c r="JS761" s="10"/>
      <c r="JT761" s="10"/>
      <c r="JU761" s="10"/>
      <c r="JV761" s="10"/>
      <c r="JW761" s="10"/>
      <c r="JX761" s="10"/>
      <c r="JY761" s="10"/>
      <c r="JZ761" s="10"/>
      <c r="KA761" s="10"/>
      <c r="KB761" s="10"/>
      <c r="KC761" s="10"/>
      <c r="KD761" s="10"/>
      <c r="KE761" s="10"/>
      <c r="KF761" s="10"/>
      <c r="KG761" s="10"/>
      <c r="KH761" s="10"/>
      <c r="KI761" s="10"/>
      <c r="KJ761" s="10"/>
      <c r="KK761" s="10"/>
      <c r="KL761" s="10"/>
      <c r="KM761" s="10"/>
      <c r="KN761" s="10"/>
      <c r="KO761" s="10"/>
      <c r="KP761" s="10"/>
      <c r="KQ761" s="10"/>
      <c r="KR761" s="10"/>
      <c r="KS761" s="10"/>
      <c r="KT761" s="10"/>
      <c r="KU761" s="10"/>
      <c r="KV761" s="10"/>
      <c r="KW761" s="10"/>
      <c r="KX761" s="10"/>
      <c r="KY761" s="10"/>
      <c r="KZ761" s="10"/>
      <c r="LA761" s="10"/>
      <c r="LB761" s="10"/>
      <c r="LC761" s="10"/>
      <c r="LD761" s="10"/>
      <c r="LE761" s="10"/>
      <c r="LF761" s="10"/>
      <c r="LG761" s="10"/>
      <c r="LH761" s="10"/>
      <c r="LI761" s="10"/>
      <c r="LJ761" s="10"/>
      <c r="LK761" s="10"/>
      <c r="LL761" s="10"/>
      <c r="LM761" s="10"/>
      <c r="LN761" s="10"/>
      <c r="LO761" s="10"/>
      <c r="LP761" s="10"/>
      <c r="LQ761" s="10"/>
      <c r="LR761" s="10"/>
      <c r="LS761" s="10"/>
      <c r="LT761" s="10"/>
      <c r="LU761" s="10"/>
      <c r="LV761" s="10"/>
      <c r="LW761" s="10"/>
      <c r="LX761" s="10"/>
      <c r="LY761" s="10"/>
      <c r="LZ761" s="10"/>
      <c r="MA761" s="10"/>
      <c r="MB761" s="10"/>
      <c r="MC761" s="10"/>
      <c r="MD761" s="10"/>
      <c r="ME761" s="10"/>
      <c r="MF761" s="10"/>
      <c r="MG761" s="10"/>
      <c r="MH761" s="10"/>
      <c r="MI761" s="10"/>
      <c r="MJ761" s="10"/>
      <c r="MK761" s="10"/>
      <c r="ML761" s="10"/>
      <c r="MM761" s="10"/>
      <c r="MN761" s="10"/>
      <c r="MO761" s="10"/>
      <c r="MP761" s="10"/>
      <c r="MQ761" s="10"/>
      <c r="MR761" s="10"/>
      <c r="MS761" s="10"/>
      <c r="MT761" s="10"/>
      <c r="MU761" s="10"/>
      <c r="MV761" s="10"/>
      <c r="MW761" s="10"/>
      <c r="MX761" s="10"/>
      <c r="MY761" s="10"/>
      <c r="VP761" s="10"/>
      <c r="VQ761" s="10"/>
      <c r="VR761" s="10"/>
      <c r="VS761" s="10"/>
      <c r="VT761" s="10"/>
      <c r="VU761" s="10"/>
      <c r="VV761" s="10"/>
      <c r="VW761" s="10"/>
      <c r="VX761" s="10"/>
      <c r="VY761" s="10"/>
      <c r="VZ761" s="10"/>
      <c r="WA761" s="10"/>
      <c r="WB761" s="10"/>
      <c r="WC761" s="10"/>
      <c r="WD761" s="10"/>
      <c r="WE761" s="10"/>
      <c r="WF761" s="10"/>
      <c r="WG761" s="10"/>
      <c r="WH761" s="10"/>
      <c r="WI761" s="10"/>
      <c r="WJ761" s="10"/>
      <c r="WK761" s="10"/>
      <c r="WL761" s="10"/>
      <c r="WM761" s="10"/>
      <c r="WN761" s="10"/>
      <c r="WO761" s="10"/>
      <c r="WP761" s="10"/>
      <c r="WQ761" s="10"/>
      <c r="WR761" s="10"/>
      <c r="WS761" s="10"/>
      <c r="WT761" s="10"/>
      <c r="WU761" s="10"/>
      <c r="WV761" s="10"/>
      <c r="WW761" s="10"/>
      <c r="WX761" s="10"/>
      <c r="WY761" s="10"/>
      <c r="WZ761" s="10"/>
      <c r="XA761" s="10"/>
      <c r="XB761" s="10"/>
      <c r="XC761" s="10"/>
      <c r="XD761" s="10"/>
      <c r="XE761" s="10"/>
      <c r="XF761" s="10"/>
      <c r="XG761" s="10"/>
      <c r="XH761" s="10"/>
      <c r="XI761" s="10"/>
      <c r="XJ761" s="10"/>
      <c r="XK761" s="10"/>
      <c r="XL761" s="10"/>
      <c r="XM761" s="10"/>
      <c r="XN761" s="10"/>
      <c r="XO761" s="10"/>
      <c r="XP761" s="10"/>
      <c r="XQ761" s="10"/>
      <c r="XR761" s="10"/>
      <c r="XS761" s="10"/>
      <c r="XT761" s="10"/>
      <c r="XU761" s="10"/>
      <c r="XV761" s="10"/>
      <c r="XW761" s="10"/>
      <c r="XX761" s="10"/>
      <c r="XY761" s="10"/>
      <c r="XZ761" s="10"/>
      <c r="YA761" s="10"/>
      <c r="YB761" s="10"/>
      <c r="YC761" s="10"/>
      <c r="YD761" s="10"/>
      <c r="YE761" s="10"/>
      <c r="YF761" s="10"/>
      <c r="YG761" s="10"/>
      <c r="YH761" s="10"/>
      <c r="YI761" s="10"/>
      <c r="YJ761" s="10"/>
      <c r="YK761" s="10"/>
      <c r="YL761" s="10"/>
      <c r="YM761" s="10"/>
      <c r="YN761" s="10"/>
      <c r="YO761" s="10"/>
      <c r="YP761" s="10"/>
      <c r="YQ761" s="10"/>
      <c r="YR761" s="10"/>
      <c r="YS761" s="10"/>
      <c r="YT761" s="10"/>
      <c r="YU761" s="10"/>
      <c r="YV761" s="10"/>
      <c r="YW761" s="10"/>
      <c r="YX761" s="10"/>
      <c r="YY761" s="10"/>
      <c r="YZ761" s="10"/>
      <c r="ZA761" s="10"/>
      <c r="ZB761" s="10"/>
      <c r="ZC761" s="10"/>
      <c r="ZD761" s="10"/>
      <c r="ZE761" s="10"/>
      <c r="ZF761" s="10"/>
      <c r="ZG761" s="10"/>
      <c r="ZH761" s="10"/>
      <c r="ZI761" s="10"/>
      <c r="ZJ761" s="10"/>
      <c r="ZK761" s="10"/>
      <c r="ZL761" s="10"/>
      <c r="ZM761" s="10"/>
      <c r="ZN761" s="10"/>
      <c r="ZO761" s="10"/>
      <c r="ZP761" s="10"/>
      <c r="ZQ761" s="10"/>
      <c r="ZR761" s="10"/>
      <c r="ZS761" s="10"/>
      <c r="ZT761" s="10"/>
      <c r="ZU761" s="10"/>
      <c r="ZV761" s="10"/>
      <c r="ZW761" s="10"/>
      <c r="ZX761" s="10"/>
      <c r="ZY761" s="10"/>
      <c r="ZZ761" s="10"/>
      <c r="AAA761" s="10"/>
      <c r="AAB761" s="10"/>
      <c r="AAC761" s="10"/>
      <c r="AAD761" s="10"/>
      <c r="AAE761" s="10"/>
      <c r="AAF761" s="10"/>
      <c r="AAG761" s="10"/>
      <c r="AAH761" s="10"/>
    </row>
    <row r="762" spans="1:3830" s="12" customFormat="1" x14ac:dyDescent="0.25">
      <c r="A762" s="85">
        <v>756</v>
      </c>
      <c r="B762" s="24" t="s">
        <v>367</v>
      </c>
      <c r="C762" s="85" t="s">
        <v>935</v>
      </c>
      <c r="D762" s="24" t="s">
        <v>365</v>
      </c>
      <c r="E762" s="24" t="s">
        <v>70</v>
      </c>
      <c r="F762" s="25" t="s">
        <v>938</v>
      </c>
      <c r="G762" s="26">
        <v>20900</v>
      </c>
      <c r="H762" s="27">
        <v>0</v>
      </c>
      <c r="I762" s="28">
        <v>25</v>
      </c>
      <c r="J762" s="49">
        <v>599.83000000000004</v>
      </c>
      <c r="K762" s="50">
        <f t="shared" si="89"/>
        <v>1483.8999999999999</v>
      </c>
      <c r="L762" s="50">
        <f t="shared" si="93"/>
        <v>229.90000000000003</v>
      </c>
      <c r="M762" s="49">
        <v>635.36</v>
      </c>
      <c r="N762" s="28">
        <f t="shared" si="90"/>
        <v>1481.8100000000002</v>
      </c>
      <c r="O762" s="28"/>
      <c r="P762" s="28">
        <f t="shared" si="92"/>
        <v>1235.19</v>
      </c>
      <c r="Q762" s="28">
        <f t="shared" si="94"/>
        <v>1260.19</v>
      </c>
      <c r="R762" s="28">
        <f t="shared" si="95"/>
        <v>3195.61</v>
      </c>
      <c r="S762" s="28">
        <f t="shared" si="91"/>
        <v>19639.810000000001</v>
      </c>
      <c r="T762" s="51" t="s">
        <v>45</v>
      </c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</row>
    <row r="763" spans="1:3830" s="12" customFormat="1" x14ac:dyDescent="0.25">
      <c r="A763" s="85">
        <v>757</v>
      </c>
      <c r="B763" s="24" t="s">
        <v>491</v>
      </c>
      <c r="C763" s="85" t="s">
        <v>935</v>
      </c>
      <c r="D763" s="24" t="s">
        <v>624</v>
      </c>
      <c r="E763" s="24" t="s">
        <v>858</v>
      </c>
      <c r="F763" s="25" t="s">
        <v>943</v>
      </c>
      <c r="G763" s="26">
        <v>85000</v>
      </c>
      <c r="H763" s="26">
        <v>8576.99</v>
      </c>
      <c r="I763" s="28">
        <v>25</v>
      </c>
      <c r="J763" s="49">
        <v>2439.5</v>
      </c>
      <c r="K763" s="50">
        <f t="shared" si="89"/>
        <v>6034.9999999999991</v>
      </c>
      <c r="L763" s="50">
        <f t="shared" si="93"/>
        <v>935.00000000000011</v>
      </c>
      <c r="M763" s="49">
        <v>2584</v>
      </c>
      <c r="N763" s="28">
        <f t="shared" si="90"/>
        <v>6026.5</v>
      </c>
      <c r="O763" s="28"/>
      <c r="P763" s="28">
        <f t="shared" si="92"/>
        <v>5023.5</v>
      </c>
      <c r="Q763" s="28">
        <f t="shared" si="94"/>
        <v>13625.49</v>
      </c>
      <c r="R763" s="28">
        <f t="shared" si="95"/>
        <v>12996.5</v>
      </c>
      <c r="S763" s="28">
        <f t="shared" si="91"/>
        <v>71374.509999999995</v>
      </c>
      <c r="T763" s="51" t="s">
        <v>45</v>
      </c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</row>
    <row r="764" spans="1:3830" s="12" customFormat="1" x14ac:dyDescent="0.25">
      <c r="A764" s="85">
        <v>758</v>
      </c>
      <c r="B764" s="24" t="s">
        <v>520</v>
      </c>
      <c r="C764" s="85" t="s">
        <v>935</v>
      </c>
      <c r="D764" s="24" t="s">
        <v>624</v>
      </c>
      <c r="E764" s="24" t="s">
        <v>153</v>
      </c>
      <c r="F764" s="25" t="s">
        <v>943</v>
      </c>
      <c r="G764" s="26">
        <v>70000</v>
      </c>
      <c r="H764" s="26">
        <v>5368.48</v>
      </c>
      <c r="I764" s="28">
        <v>25</v>
      </c>
      <c r="J764" s="49">
        <v>2009</v>
      </c>
      <c r="K764" s="50">
        <f t="shared" si="89"/>
        <v>4970</v>
      </c>
      <c r="L764" s="50">
        <f t="shared" si="93"/>
        <v>770.00000000000011</v>
      </c>
      <c r="M764" s="49">
        <v>2128</v>
      </c>
      <c r="N764" s="28">
        <f t="shared" si="90"/>
        <v>4963</v>
      </c>
      <c r="O764" s="28"/>
      <c r="P764" s="28">
        <f t="shared" si="92"/>
        <v>4137</v>
      </c>
      <c r="Q764" s="28">
        <f t="shared" si="94"/>
        <v>9530.48</v>
      </c>
      <c r="R764" s="28">
        <f t="shared" si="95"/>
        <v>10703</v>
      </c>
      <c r="S764" s="28">
        <f t="shared" si="91"/>
        <v>60469.520000000004</v>
      </c>
      <c r="T764" s="51" t="s">
        <v>45</v>
      </c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</row>
    <row r="765" spans="1:3830" s="12" customFormat="1" x14ac:dyDescent="0.25">
      <c r="A765" s="85">
        <v>759</v>
      </c>
      <c r="B765" s="24" t="s">
        <v>626</v>
      </c>
      <c r="C765" s="85" t="s">
        <v>935</v>
      </c>
      <c r="D765" s="24" t="s">
        <v>624</v>
      </c>
      <c r="E765" s="24" t="s">
        <v>177</v>
      </c>
      <c r="F765" s="25" t="s">
        <v>943</v>
      </c>
      <c r="G765" s="26">
        <v>45000</v>
      </c>
      <c r="H765" s="27">
        <v>910.22</v>
      </c>
      <c r="I765" s="28">
        <v>25</v>
      </c>
      <c r="J765" s="49">
        <v>1291.5</v>
      </c>
      <c r="K765" s="50">
        <v>1291.5</v>
      </c>
      <c r="L765" s="50">
        <f t="shared" si="93"/>
        <v>495.00000000000006</v>
      </c>
      <c r="M765" s="49">
        <v>1368</v>
      </c>
      <c r="N765" s="28">
        <f t="shared" si="90"/>
        <v>3190.5</v>
      </c>
      <c r="O765" s="28"/>
      <c r="P765" s="28">
        <f t="shared" si="92"/>
        <v>2659.5</v>
      </c>
      <c r="Q765" s="28">
        <f t="shared" si="94"/>
        <v>3594.7200000000003</v>
      </c>
      <c r="R765" s="28">
        <f t="shared" si="95"/>
        <v>4977</v>
      </c>
      <c r="S765" s="28">
        <f t="shared" si="91"/>
        <v>41405.279999999999</v>
      </c>
      <c r="T765" s="51" t="s">
        <v>45</v>
      </c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</row>
    <row r="766" spans="1:3830" s="12" customFormat="1" x14ac:dyDescent="0.25">
      <c r="A766" s="85">
        <v>760</v>
      </c>
      <c r="B766" s="24" t="s">
        <v>627</v>
      </c>
      <c r="C766" s="85" t="s">
        <v>934</v>
      </c>
      <c r="D766" s="24" t="s">
        <v>624</v>
      </c>
      <c r="E766" s="24" t="s">
        <v>101</v>
      </c>
      <c r="F766" s="25" t="s">
        <v>943</v>
      </c>
      <c r="G766" s="26">
        <v>27300</v>
      </c>
      <c r="H766" s="27">
        <v>0</v>
      </c>
      <c r="I766" s="28">
        <v>25</v>
      </c>
      <c r="J766" s="49">
        <v>783.51</v>
      </c>
      <c r="K766" s="50">
        <f t="shared" ref="K766:K797" si="96">+G766*7.1%</f>
        <v>1938.2999999999997</v>
      </c>
      <c r="L766" s="50">
        <f t="shared" si="93"/>
        <v>300.3</v>
      </c>
      <c r="M766" s="49">
        <v>829.92</v>
      </c>
      <c r="N766" s="28">
        <f t="shared" si="90"/>
        <v>1935.5700000000002</v>
      </c>
      <c r="O766" s="28"/>
      <c r="P766" s="28">
        <f t="shared" si="92"/>
        <v>1613.4299999999998</v>
      </c>
      <c r="Q766" s="28">
        <f t="shared" si="94"/>
        <v>1638.4299999999998</v>
      </c>
      <c r="R766" s="28">
        <f t="shared" si="95"/>
        <v>4174.17</v>
      </c>
      <c r="S766" s="28">
        <f t="shared" si="91"/>
        <v>25661.57</v>
      </c>
      <c r="T766" s="51" t="s">
        <v>45</v>
      </c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</row>
    <row r="767" spans="1:3830" s="12" customFormat="1" x14ac:dyDescent="0.25">
      <c r="A767" s="85">
        <v>761</v>
      </c>
      <c r="B767" s="24" t="s">
        <v>625</v>
      </c>
      <c r="C767" s="85" t="s">
        <v>934</v>
      </c>
      <c r="D767" s="24" t="s">
        <v>624</v>
      </c>
      <c r="E767" s="24" t="s">
        <v>109</v>
      </c>
      <c r="F767" s="25" t="s">
        <v>943</v>
      </c>
      <c r="G767" s="26">
        <v>25000</v>
      </c>
      <c r="H767" s="27">
        <v>0</v>
      </c>
      <c r="I767" s="28">
        <v>25</v>
      </c>
      <c r="J767" s="49">
        <v>717.5</v>
      </c>
      <c r="K767" s="50">
        <f t="shared" si="96"/>
        <v>1774.9999999999998</v>
      </c>
      <c r="L767" s="50">
        <f t="shared" si="93"/>
        <v>275</v>
      </c>
      <c r="M767" s="49">
        <v>760</v>
      </c>
      <c r="N767" s="28">
        <f t="shared" si="90"/>
        <v>1772.5000000000002</v>
      </c>
      <c r="O767" s="28"/>
      <c r="P767" s="28">
        <f t="shared" si="92"/>
        <v>1477.5</v>
      </c>
      <c r="Q767" s="28">
        <f t="shared" si="94"/>
        <v>1502.5</v>
      </c>
      <c r="R767" s="28">
        <f t="shared" si="95"/>
        <v>3822.5</v>
      </c>
      <c r="S767" s="28">
        <f t="shared" si="91"/>
        <v>23497.5</v>
      </c>
      <c r="T767" s="51" t="s">
        <v>45</v>
      </c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</row>
    <row r="768" spans="1:3830" s="12" customFormat="1" x14ac:dyDescent="0.25">
      <c r="A768" s="85">
        <v>762</v>
      </c>
      <c r="B768" s="24" t="s">
        <v>917</v>
      </c>
      <c r="C768" s="85" t="s">
        <v>935</v>
      </c>
      <c r="D768" s="24" t="s">
        <v>630</v>
      </c>
      <c r="E768" s="24" t="s">
        <v>858</v>
      </c>
      <c r="F768" s="25" t="s">
        <v>943</v>
      </c>
      <c r="G768" s="26">
        <v>85000</v>
      </c>
      <c r="H768" s="26">
        <v>8576.99</v>
      </c>
      <c r="I768" s="28">
        <v>25</v>
      </c>
      <c r="J768" s="49">
        <v>2439.5</v>
      </c>
      <c r="K768" s="50">
        <f t="shared" si="96"/>
        <v>6034.9999999999991</v>
      </c>
      <c r="L768" s="50">
        <f t="shared" si="93"/>
        <v>935.00000000000011</v>
      </c>
      <c r="M768" s="49">
        <v>2584</v>
      </c>
      <c r="N768" s="28">
        <f t="shared" si="90"/>
        <v>6026.5</v>
      </c>
      <c r="O768" s="28"/>
      <c r="P768" s="28">
        <f t="shared" si="92"/>
        <v>5023.5</v>
      </c>
      <c r="Q768" s="28">
        <f t="shared" si="94"/>
        <v>13625.49</v>
      </c>
      <c r="R768" s="28">
        <f t="shared" si="95"/>
        <v>12996.5</v>
      </c>
      <c r="S768" s="28">
        <f t="shared" si="91"/>
        <v>71374.509999999995</v>
      </c>
      <c r="T768" s="51" t="s">
        <v>45</v>
      </c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</row>
    <row r="769" spans="1:56" s="12" customFormat="1" x14ac:dyDescent="0.25">
      <c r="A769" s="85">
        <v>763</v>
      </c>
      <c r="B769" s="24" t="s">
        <v>632</v>
      </c>
      <c r="C769" s="85" t="s">
        <v>934</v>
      </c>
      <c r="D769" s="24" t="s">
        <v>630</v>
      </c>
      <c r="E769" s="24" t="s">
        <v>153</v>
      </c>
      <c r="F769" s="25" t="s">
        <v>943</v>
      </c>
      <c r="G769" s="26">
        <v>70000</v>
      </c>
      <c r="H769" s="26">
        <v>5368.48</v>
      </c>
      <c r="I769" s="28">
        <v>25</v>
      </c>
      <c r="J769" s="49">
        <v>2009</v>
      </c>
      <c r="K769" s="50">
        <f t="shared" si="96"/>
        <v>4970</v>
      </c>
      <c r="L769" s="50">
        <f t="shared" si="93"/>
        <v>770.00000000000011</v>
      </c>
      <c r="M769" s="49">
        <v>2128</v>
      </c>
      <c r="N769" s="28">
        <f t="shared" si="90"/>
        <v>4963</v>
      </c>
      <c r="O769" s="28"/>
      <c r="P769" s="28">
        <f t="shared" si="92"/>
        <v>4137</v>
      </c>
      <c r="Q769" s="28">
        <f t="shared" si="94"/>
        <v>9530.48</v>
      </c>
      <c r="R769" s="28">
        <f t="shared" si="95"/>
        <v>10703</v>
      </c>
      <c r="S769" s="28">
        <f t="shared" si="91"/>
        <v>60469.520000000004</v>
      </c>
      <c r="T769" s="51" t="s">
        <v>45</v>
      </c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</row>
    <row r="770" spans="1:56" s="12" customFormat="1" x14ac:dyDescent="0.25">
      <c r="A770" s="85">
        <v>764</v>
      </c>
      <c r="B770" s="24" t="s">
        <v>958</v>
      </c>
      <c r="C770" s="85" t="s">
        <v>934</v>
      </c>
      <c r="D770" s="24" t="s">
        <v>630</v>
      </c>
      <c r="E770" s="24" t="s">
        <v>70</v>
      </c>
      <c r="F770" s="25" t="s">
        <v>942</v>
      </c>
      <c r="G770" s="26">
        <v>25000</v>
      </c>
      <c r="H770" s="27">
        <v>0</v>
      </c>
      <c r="I770" s="28">
        <v>25</v>
      </c>
      <c r="J770" s="49">
        <v>717.5</v>
      </c>
      <c r="K770" s="50">
        <f t="shared" si="96"/>
        <v>1774.9999999999998</v>
      </c>
      <c r="L770" s="50">
        <f t="shared" si="93"/>
        <v>275</v>
      </c>
      <c r="M770" s="49">
        <v>760</v>
      </c>
      <c r="N770" s="28">
        <f t="shared" si="90"/>
        <v>1772.5000000000002</v>
      </c>
      <c r="O770" s="28"/>
      <c r="P770" s="28">
        <f t="shared" si="92"/>
        <v>1477.5</v>
      </c>
      <c r="Q770" s="28">
        <f t="shared" si="94"/>
        <v>1502.5</v>
      </c>
      <c r="R770" s="47">
        <f t="shared" si="95"/>
        <v>3822.5</v>
      </c>
      <c r="S770" s="47">
        <f t="shared" si="91"/>
        <v>23497.5</v>
      </c>
      <c r="T770" s="51" t="s">
        <v>45</v>
      </c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</row>
    <row r="771" spans="1:56" s="12" customFormat="1" x14ac:dyDescent="0.25">
      <c r="A771" s="85">
        <v>765</v>
      </c>
      <c r="B771" s="24" t="s">
        <v>1112</v>
      </c>
      <c r="C771" s="85" t="s">
        <v>934</v>
      </c>
      <c r="D771" s="24" t="s">
        <v>630</v>
      </c>
      <c r="E771" s="24" t="s">
        <v>197</v>
      </c>
      <c r="F771" s="25" t="s">
        <v>938</v>
      </c>
      <c r="G771" s="26">
        <v>16000</v>
      </c>
      <c r="H771" s="27">
        <v>0</v>
      </c>
      <c r="I771" s="28">
        <v>25</v>
      </c>
      <c r="J771" s="49">
        <v>459.2</v>
      </c>
      <c r="K771" s="50">
        <f t="shared" si="96"/>
        <v>1136</v>
      </c>
      <c r="L771" s="50">
        <f t="shared" si="93"/>
        <v>176.00000000000003</v>
      </c>
      <c r="M771" s="49">
        <v>486.4</v>
      </c>
      <c r="N771" s="28">
        <f t="shared" si="90"/>
        <v>1134.4000000000001</v>
      </c>
      <c r="O771" s="28"/>
      <c r="P771" s="28">
        <f t="shared" si="92"/>
        <v>945.59999999999991</v>
      </c>
      <c r="Q771" s="28">
        <f t="shared" si="94"/>
        <v>970.59999999999991</v>
      </c>
      <c r="R771" s="47">
        <f t="shared" si="95"/>
        <v>2446.4</v>
      </c>
      <c r="S771" s="47">
        <f t="shared" si="91"/>
        <v>15029.4</v>
      </c>
      <c r="T771" s="51" t="s">
        <v>45</v>
      </c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</row>
    <row r="772" spans="1:56" s="12" customFormat="1" x14ac:dyDescent="0.25">
      <c r="A772" s="85">
        <v>766</v>
      </c>
      <c r="B772" s="24" t="s">
        <v>502</v>
      </c>
      <c r="C772" s="85" t="s">
        <v>935</v>
      </c>
      <c r="D772" s="24" t="s">
        <v>633</v>
      </c>
      <c r="E772" s="24" t="s">
        <v>858</v>
      </c>
      <c r="F772" s="25" t="s">
        <v>943</v>
      </c>
      <c r="G772" s="26">
        <v>85000</v>
      </c>
      <c r="H772" s="26">
        <v>8576.99</v>
      </c>
      <c r="I772" s="28">
        <v>25</v>
      </c>
      <c r="J772" s="49">
        <v>2439.5</v>
      </c>
      <c r="K772" s="50">
        <f t="shared" si="96"/>
        <v>6034.9999999999991</v>
      </c>
      <c r="L772" s="50">
        <f t="shared" si="93"/>
        <v>935.00000000000011</v>
      </c>
      <c r="M772" s="49">
        <v>2584</v>
      </c>
      <c r="N772" s="28">
        <f t="shared" si="90"/>
        <v>6026.5</v>
      </c>
      <c r="O772" s="28"/>
      <c r="P772" s="28">
        <f t="shared" si="92"/>
        <v>5023.5</v>
      </c>
      <c r="Q772" s="28">
        <f t="shared" si="94"/>
        <v>13625.49</v>
      </c>
      <c r="R772" s="28">
        <f t="shared" si="95"/>
        <v>12996.5</v>
      </c>
      <c r="S772" s="28">
        <f t="shared" si="91"/>
        <v>71374.509999999995</v>
      </c>
      <c r="T772" s="51" t="s">
        <v>45</v>
      </c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</row>
    <row r="773" spans="1:56" s="12" customFormat="1" x14ac:dyDescent="0.25">
      <c r="A773" s="85">
        <v>767</v>
      </c>
      <c r="B773" s="24" t="s">
        <v>959</v>
      </c>
      <c r="C773" s="85" t="s">
        <v>935</v>
      </c>
      <c r="D773" s="24" t="s">
        <v>633</v>
      </c>
      <c r="E773" s="24" t="s">
        <v>70</v>
      </c>
      <c r="F773" s="25" t="s">
        <v>942</v>
      </c>
      <c r="G773" s="26">
        <v>25000</v>
      </c>
      <c r="H773" s="27">
        <v>0</v>
      </c>
      <c r="I773" s="28">
        <v>25</v>
      </c>
      <c r="J773" s="49">
        <v>717.5</v>
      </c>
      <c r="K773" s="50">
        <f t="shared" si="96"/>
        <v>1774.9999999999998</v>
      </c>
      <c r="L773" s="50">
        <f t="shared" si="93"/>
        <v>275</v>
      </c>
      <c r="M773" s="49">
        <v>760</v>
      </c>
      <c r="N773" s="28">
        <f t="shared" si="90"/>
        <v>1772.5000000000002</v>
      </c>
      <c r="O773" s="28"/>
      <c r="P773" s="28">
        <f t="shared" si="92"/>
        <v>1477.5</v>
      </c>
      <c r="Q773" s="28">
        <f t="shared" si="94"/>
        <v>1502.5</v>
      </c>
      <c r="R773" s="47">
        <f t="shared" si="95"/>
        <v>3822.5</v>
      </c>
      <c r="S773" s="47">
        <f t="shared" si="91"/>
        <v>23497.5</v>
      </c>
      <c r="T773" s="51" t="s">
        <v>45</v>
      </c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</row>
    <row r="774" spans="1:56" s="12" customFormat="1" x14ac:dyDescent="0.25">
      <c r="A774" s="85">
        <v>768</v>
      </c>
      <c r="B774" s="24" t="s">
        <v>636</v>
      </c>
      <c r="C774" s="85" t="s">
        <v>935</v>
      </c>
      <c r="D774" s="24" t="s">
        <v>633</v>
      </c>
      <c r="E774" s="24" t="s">
        <v>153</v>
      </c>
      <c r="F774" s="25" t="s">
        <v>943</v>
      </c>
      <c r="G774" s="26">
        <v>70000</v>
      </c>
      <c r="H774" s="26">
        <v>4733.5200000000004</v>
      </c>
      <c r="I774" s="28">
        <v>25</v>
      </c>
      <c r="J774" s="49">
        <v>2009</v>
      </c>
      <c r="K774" s="50">
        <f t="shared" si="96"/>
        <v>4970</v>
      </c>
      <c r="L774" s="50">
        <f t="shared" si="93"/>
        <v>770.00000000000011</v>
      </c>
      <c r="M774" s="49">
        <v>2128</v>
      </c>
      <c r="N774" s="28">
        <f t="shared" si="90"/>
        <v>4963</v>
      </c>
      <c r="O774" s="28"/>
      <c r="P774" s="28">
        <f t="shared" si="92"/>
        <v>4137</v>
      </c>
      <c r="Q774" s="28">
        <f t="shared" si="94"/>
        <v>8895.52</v>
      </c>
      <c r="R774" s="28">
        <f t="shared" si="95"/>
        <v>10703</v>
      </c>
      <c r="S774" s="28">
        <f t="shared" si="91"/>
        <v>61104.479999999996</v>
      </c>
      <c r="T774" s="51" t="s">
        <v>45</v>
      </c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</row>
    <row r="775" spans="1:56" s="12" customFormat="1" x14ac:dyDescent="0.25">
      <c r="A775" s="85">
        <v>769</v>
      </c>
      <c r="B775" s="24" t="s">
        <v>895</v>
      </c>
      <c r="C775" s="85" t="s">
        <v>934</v>
      </c>
      <c r="D775" s="24" t="s">
        <v>633</v>
      </c>
      <c r="E775" s="24" t="s">
        <v>70</v>
      </c>
      <c r="F775" s="25" t="s">
        <v>942</v>
      </c>
      <c r="G775" s="26">
        <v>25000</v>
      </c>
      <c r="H775" s="27">
        <v>0</v>
      </c>
      <c r="I775" s="28">
        <v>25</v>
      </c>
      <c r="J775" s="49">
        <v>717.5</v>
      </c>
      <c r="K775" s="50">
        <f t="shared" si="96"/>
        <v>1774.9999999999998</v>
      </c>
      <c r="L775" s="50">
        <f t="shared" si="93"/>
        <v>275</v>
      </c>
      <c r="M775" s="49">
        <v>760</v>
      </c>
      <c r="N775" s="28">
        <f t="shared" ref="N775:N838" si="97">+G775*7.09%</f>
        <v>1772.5000000000002</v>
      </c>
      <c r="O775" s="28"/>
      <c r="P775" s="28">
        <f t="shared" si="92"/>
        <v>1477.5</v>
      </c>
      <c r="Q775" s="28">
        <f t="shared" si="94"/>
        <v>1502.5</v>
      </c>
      <c r="R775" s="28">
        <f t="shared" si="95"/>
        <v>3822.5</v>
      </c>
      <c r="S775" s="28">
        <f t="shared" ref="S775:S782" si="98">+G775-Q775</f>
        <v>23497.5</v>
      </c>
      <c r="T775" s="51" t="s">
        <v>45</v>
      </c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</row>
    <row r="776" spans="1:56" s="12" customFormat="1" x14ac:dyDescent="0.25">
      <c r="A776" s="85">
        <v>770</v>
      </c>
      <c r="B776" s="24" t="s">
        <v>896</v>
      </c>
      <c r="C776" s="85" t="s">
        <v>934</v>
      </c>
      <c r="D776" s="24" t="s">
        <v>633</v>
      </c>
      <c r="E776" s="24" t="s">
        <v>70</v>
      </c>
      <c r="F776" s="25" t="s">
        <v>942</v>
      </c>
      <c r="G776" s="26">
        <v>25000</v>
      </c>
      <c r="H776" s="27">
        <v>0</v>
      </c>
      <c r="I776" s="28">
        <v>25</v>
      </c>
      <c r="J776" s="49">
        <v>717.5</v>
      </c>
      <c r="K776" s="50">
        <f t="shared" si="96"/>
        <v>1774.9999999999998</v>
      </c>
      <c r="L776" s="50">
        <f t="shared" si="93"/>
        <v>275</v>
      </c>
      <c r="M776" s="49">
        <v>760</v>
      </c>
      <c r="N776" s="28">
        <f t="shared" si="97"/>
        <v>1772.5000000000002</v>
      </c>
      <c r="O776" s="28"/>
      <c r="P776" s="28">
        <f t="shared" si="92"/>
        <v>1477.5</v>
      </c>
      <c r="Q776" s="28">
        <f t="shared" si="94"/>
        <v>1502.5</v>
      </c>
      <c r="R776" s="28">
        <f t="shared" si="95"/>
        <v>3822.5</v>
      </c>
      <c r="S776" s="28">
        <f t="shared" si="98"/>
        <v>23497.5</v>
      </c>
      <c r="T776" s="51" t="s">
        <v>45</v>
      </c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</row>
    <row r="777" spans="1:56" s="12" customFormat="1" x14ac:dyDescent="0.25">
      <c r="A777" s="85">
        <v>771</v>
      </c>
      <c r="B777" s="24" t="s">
        <v>635</v>
      </c>
      <c r="C777" s="85" t="s">
        <v>934</v>
      </c>
      <c r="D777" s="24" t="s">
        <v>633</v>
      </c>
      <c r="E777" s="24" t="s">
        <v>197</v>
      </c>
      <c r="F777" s="25" t="s">
        <v>943</v>
      </c>
      <c r="G777" s="26">
        <v>16000</v>
      </c>
      <c r="H777" s="27">
        <v>0</v>
      </c>
      <c r="I777" s="28">
        <v>25</v>
      </c>
      <c r="J777" s="49">
        <v>459.2</v>
      </c>
      <c r="K777" s="50">
        <f t="shared" si="96"/>
        <v>1136</v>
      </c>
      <c r="L777" s="50">
        <f t="shared" si="93"/>
        <v>176.00000000000003</v>
      </c>
      <c r="M777" s="49">
        <v>486.4</v>
      </c>
      <c r="N777" s="28">
        <f t="shared" si="97"/>
        <v>1134.4000000000001</v>
      </c>
      <c r="O777" s="28"/>
      <c r="P777" s="28">
        <f t="shared" si="92"/>
        <v>945.59999999999991</v>
      </c>
      <c r="Q777" s="28">
        <f t="shared" si="94"/>
        <v>970.59999999999991</v>
      </c>
      <c r="R777" s="28">
        <f t="shared" si="95"/>
        <v>2446.4</v>
      </c>
      <c r="S777" s="28">
        <f t="shared" si="98"/>
        <v>15029.4</v>
      </c>
      <c r="T777" s="51" t="s">
        <v>45</v>
      </c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</row>
    <row r="778" spans="1:56" s="12" customFormat="1" x14ac:dyDescent="0.25">
      <c r="A778" s="85">
        <v>772</v>
      </c>
      <c r="B778" s="24" t="s">
        <v>569</v>
      </c>
      <c r="C778" s="85" t="s">
        <v>934</v>
      </c>
      <c r="D778" s="24" t="s">
        <v>453</v>
      </c>
      <c r="E778" s="24" t="s">
        <v>858</v>
      </c>
      <c r="F778" s="25" t="s">
        <v>943</v>
      </c>
      <c r="G778" s="45">
        <v>85000</v>
      </c>
      <c r="H778" s="45">
        <v>8180.15</v>
      </c>
      <c r="I778" s="28">
        <v>25</v>
      </c>
      <c r="J778" s="88">
        <v>2439.5</v>
      </c>
      <c r="K778" s="55">
        <f t="shared" si="96"/>
        <v>6034.9999999999991</v>
      </c>
      <c r="L778" s="55">
        <f t="shared" si="93"/>
        <v>935.00000000000011</v>
      </c>
      <c r="M778" s="88">
        <v>2584</v>
      </c>
      <c r="N778" s="47">
        <f t="shared" si="97"/>
        <v>6026.5</v>
      </c>
      <c r="O778" s="47"/>
      <c r="P778" s="47">
        <f t="shared" si="92"/>
        <v>5023.5</v>
      </c>
      <c r="Q778" s="28">
        <f t="shared" si="94"/>
        <v>13228.65</v>
      </c>
      <c r="R778" s="47">
        <f t="shared" si="95"/>
        <v>12996.5</v>
      </c>
      <c r="S778" s="47">
        <f t="shared" si="98"/>
        <v>71771.350000000006</v>
      </c>
      <c r="T778" s="51" t="s">
        <v>45</v>
      </c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</row>
    <row r="779" spans="1:56" s="12" customFormat="1" x14ac:dyDescent="0.25">
      <c r="A779" s="85">
        <v>773</v>
      </c>
      <c r="B779" s="24" t="s">
        <v>454</v>
      </c>
      <c r="C779" s="85" t="s">
        <v>935</v>
      </c>
      <c r="D779" s="24" t="s">
        <v>453</v>
      </c>
      <c r="E779" s="24" t="s">
        <v>153</v>
      </c>
      <c r="F779" s="25" t="s">
        <v>943</v>
      </c>
      <c r="G779" s="26">
        <v>70000</v>
      </c>
      <c r="H779" s="26">
        <v>5368.48</v>
      </c>
      <c r="I779" s="28">
        <v>25</v>
      </c>
      <c r="J779" s="49">
        <v>2009</v>
      </c>
      <c r="K779" s="50">
        <f t="shared" si="96"/>
        <v>4970</v>
      </c>
      <c r="L779" s="50">
        <f t="shared" si="93"/>
        <v>770.00000000000011</v>
      </c>
      <c r="M779" s="49">
        <v>2128</v>
      </c>
      <c r="N779" s="28">
        <f t="shared" si="97"/>
        <v>4963</v>
      </c>
      <c r="O779" s="28"/>
      <c r="P779" s="28">
        <f t="shared" ref="P779:P842" si="99">+J779+M779</f>
        <v>4137</v>
      </c>
      <c r="Q779" s="28">
        <f t="shared" si="94"/>
        <v>9530.48</v>
      </c>
      <c r="R779" s="28">
        <f t="shared" si="95"/>
        <v>10703</v>
      </c>
      <c r="S779" s="28">
        <f t="shared" si="98"/>
        <v>60469.520000000004</v>
      </c>
      <c r="T779" s="51" t="s">
        <v>45</v>
      </c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</row>
    <row r="780" spans="1:56" s="12" customFormat="1" x14ac:dyDescent="0.25">
      <c r="A780" s="85">
        <v>774</v>
      </c>
      <c r="B780" s="24" t="s">
        <v>455</v>
      </c>
      <c r="C780" s="85" t="s">
        <v>934</v>
      </c>
      <c r="D780" s="24" t="s">
        <v>453</v>
      </c>
      <c r="E780" s="24" t="s">
        <v>153</v>
      </c>
      <c r="F780" s="25" t="s">
        <v>943</v>
      </c>
      <c r="G780" s="26">
        <v>70000</v>
      </c>
      <c r="H780" s="26">
        <v>5368.48</v>
      </c>
      <c r="I780" s="28">
        <v>25</v>
      </c>
      <c r="J780" s="49">
        <v>2009</v>
      </c>
      <c r="K780" s="50">
        <f t="shared" si="96"/>
        <v>4970</v>
      </c>
      <c r="L780" s="50">
        <f t="shared" si="93"/>
        <v>770.00000000000011</v>
      </c>
      <c r="M780" s="49">
        <v>2128</v>
      </c>
      <c r="N780" s="28">
        <f t="shared" si="97"/>
        <v>4963</v>
      </c>
      <c r="O780" s="28"/>
      <c r="P780" s="28">
        <f t="shared" si="99"/>
        <v>4137</v>
      </c>
      <c r="Q780" s="28">
        <f t="shared" si="94"/>
        <v>9530.48</v>
      </c>
      <c r="R780" s="28">
        <f t="shared" si="95"/>
        <v>10703</v>
      </c>
      <c r="S780" s="28">
        <f t="shared" si="98"/>
        <v>60469.520000000004</v>
      </c>
      <c r="T780" s="51" t="s">
        <v>45</v>
      </c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</row>
    <row r="781" spans="1:56" s="12" customFormat="1" x14ac:dyDescent="0.25">
      <c r="A781" s="85">
        <v>775</v>
      </c>
      <c r="B781" s="24" t="s">
        <v>456</v>
      </c>
      <c r="C781" s="85" t="s">
        <v>935</v>
      </c>
      <c r="D781" s="24" t="s">
        <v>453</v>
      </c>
      <c r="E781" s="24" t="s">
        <v>153</v>
      </c>
      <c r="F781" s="25" t="s">
        <v>943</v>
      </c>
      <c r="G781" s="26">
        <v>70000</v>
      </c>
      <c r="H781" s="26">
        <v>5368.48</v>
      </c>
      <c r="I781" s="28">
        <v>25</v>
      </c>
      <c r="J781" s="49">
        <v>2009</v>
      </c>
      <c r="K781" s="50">
        <f t="shared" si="96"/>
        <v>4970</v>
      </c>
      <c r="L781" s="50">
        <f t="shared" si="93"/>
        <v>770.00000000000011</v>
      </c>
      <c r="M781" s="49">
        <v>2128</v>
      </c>
      <c r="N781" s="28">
        <f t="shared" si="97"/>
        <v>4963</v>
      </c>
      <c r="O781" s="28"/>
      <c r="P781" s="28">
        <f t="shared" si="99"/>
        <v>4137</v>
      </c>
      <c r="Q781" s="28">
        <f t="shared" si="94"/>
        <v>9530.48</v>
      </c>
      <c r="R781" s="28">
        <f t="shared" si="95"/>
        <v>10703</v>
      </c>
      <c r="S781" s="28">
        <f t="shared" si="98"/>
        <v>60469.520000000004</v>
      </c>
      <c r="T781" s="51" t="s">
        <v>45</v>
      </c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</row>
    <row r="782" spans="1:56" s="12" customFormat="1" x14ac:dyDescent="0.25">
      <c r="A782" s="85">
        <v>776</v>
      </c>
      <c r="B782" s="24" t="s">
        <v>459</v>
      </c>
      <c r="C782" s="85" t="s">
        <v>935</v>
      </c>
      <c r="D782" s="24" t="s">
        <v>453</v>
      </c>
      <c r="E782" s="24" t="s">
        <v>153</v>
      </c>
      <c r="F782" s="25" t="s">
        <v>943</v>
      </c>
      <c r="G782" s="26">
        <v>70000</v>
      </c>
      <c r="H782" s="26">
        <v>5368.48</v>
      </c>
      <c r="I782" s="28">
        <v>25</v>
      </c>
      <c r="J782" s="49">
        <v>2009</v>
      </c>
      <c r="K782" s="50">
        <f t="shared" si="96"/>
        <v>4970</v>
      </c>
      <c r="L782" s="50">
        <f t="shared" si="93"/>
        <v>770.00000000000011</v>
      </c>
      <c r="M782" s="49">
        <v>2128</v>
      </c>
      <c r="N782" s="28">
        <f t="shared" si="97"/>
        <v>4963</v>
      </c>
      <c r="O782" s="28"/>
      <c r="P782" s="28">
        <f t="shared" si="99"/>
        <v>4137</v>
      </c>
      <c r="Q782" s="28">
        <f t="shared" si="94"/>
        <v>9530.48</v>
      </c>
      <c r="R782" s="28">
        <f t="shared" si="95"/>
        <v>10703</v>
      </c>
      <c r="S782" s="28">
        <f t="shared" si="98"/>
        <v>60469.520000000004</v>
      </c>
      <c r="T782" s="51" t="s">
        <v>45</v>
      </c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</row>
    <row r="783" spans="1:56" s="12" customFormat="1" x14ac:dyDescent="0.25">
      <c r="A783" s="85">
        <v>777</v>
      </c>
      <c r="B783" s="24" t="s">
        <v>1077</v>
      </c>
      <c r="C783" s="85" t="s">
        <v>934</v>
      </c>
      <c r="D783" s="24" t="s">
        <v>453</v>
      </c>
      <c r="E783" s="24" t="s">
        <v>70</v>
      </c>
      <c r="F783" s="25" t="s">
        <v>938</v>
      </c>
      <c r="G783" s="26">
        <v>25000</v>
      </c>
      <c r="H783" s="27">
        <v>0</v>
      </c>
      <c r="I783" s="28">
        <v>25</v>
      </c>
      <c r="J783" s="49">
        <v>717.5</v>
      </c>
      <c r="K783" s="50">
        <f t="shared" si="96"/>
        <v>1774.9999999999998</v>
      </c>
      <c r="L783" s="50">
        <f t="shared" si="93"/>
        <v>275</v>
      </c>
      <c r="M783" s="49">
        <v>760</v>
      </c>
      <c r="N783" s="28">
        <f t="shared" si="97"/>
        <v>1772.5000000000002</v>
      </c>
      <c r="O783" s="28"/>
      <c r="P783" s="28">
        <f t="shared" si="99"/>
        <v>1477.5</v>
      </c>
      <c r="Q783" s="28">
        <f t="shared" si="94"/>
        <v>1502.5</v>
      </c>
      <c r="R783" s="28">
        <f t="shared" si="95"/>
        <v>3822.5</v>
      </c>
      <c r="S783" s="28">
        <v>21954.33</v>
      </c>
      <c r="T783" s="51" t="s">
        <v>45</v>
      </c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</row>
    <row r="784" spans="1:56" s="12" customFormat="1" x14ac:dyDescent="0.25">
      <c r="A784" s="85">
        <v>778</v>
      </c>
      <c r="B784" s="24" t="s">
        <v>879</v>
      </c>
      <c r="C784" s="85" t="s">
        <v>934</v>
      </c>
      <c r="D784" s="24" t="s">
        <v>453</v>
      </c>
      <c r="E784" s="24" t="s">
        <v>880</v>
      </c>
      <c r="F784" s="25" t="s">
        <v>938</v>
      </c>
      <c r="G784" s="26">
        <v>16000</v>
      </c>
      <c r="H784" s="27">
        <v>0</v>
      </c>
      <c r="I784" s="28">
        <v>25</v>
      </c>
      <c r="J784" s="49">
        <v>459.2</v>
      </c>
      <c r="K784" s="50">
        <f t="shared" si="96"/>
        <v>1136</v>
      </c>
      <c r="L784" s="50">
        <f t="shared" si="93"/>
        <v>176.00000000000003</v>
      </c>
      <c r="M784" s="49">
        <v>486.4</v>
      </c>
      <c r="N784" s="28">
        <f t="shared" si="97"/>
        <v>1134.4000000000001</v>
      </c>
      <c r="O784" s="27"/>
      <c r="P784" s="28">
        <f t="shared" si="99"/>
        <v>945.59999999999991</v>
      </c>
      <c r="Q784" s="28">
        <f t="shared" si="94"/>
        <v>970.59999999999991</v>
      </c>
      <c r="R784" s="28">
        <f t="shared" si="95"/>
        <v>2446.4</v>
      </c>
      <c r="S784" s="50">
        <f t="shared" ref="S784:S803" si="100">+G784-Q784</f>
        <v>15029.4</v>
      </c>
      <c r="T784" s="51" t="s">
        <v>45</v>
      </c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</row>
    <row r="785" spans="1:56" s="12" customFormat="1" x14ac:dyDescent="0.25">
      <c r="A785" s="85">
        <v>779</v>
      </c>
      <c r="B785" s="24" t="s">
        <v>467</v>
      </c>
      <c r="C785" s="85" t="s">
        <v>935</v>
      </c>
      <c r="D785" s="24" t="s">
        <v>461</v>
      </c>
      <c r="E785" s="24" t="s">
        <v>858</v>
      </c>
      <c r="F785" s="25" t="s">
        <v>943</v>
      </c>
      <c r="G785" s="26">
        <v>85000</v>
      </c>
      <c r="H785" s="26">
        <v>8180.15</v>
      </c>
      <c r="I785" s="28">
        <v>25</v>
      </c>
      <c r="J785" s="49">
        <v>2439.5</v>
      </c>
      <c r="K785" s="50">
        <f t="shared" si="96"/>
        <v>6034.9999999999991</v>
      </c>
      <c r="L785" s="50">
        <f t="shared" si="93"/>
        <v>935.00000000000011</v>
      </c>
      <c r="M785" s="49">
        <v>2584</v>
      </c>
      <c r="N785" s="28">
        <f t="shared" si="97"/>
        <v>6026.5</v>
      </c>
      <c r="O785" s="28"/>
      <c r="P785" s="28">
        <f t="shared" si="99"/>
        <v>5023.5</v>
      </c>
      <c r="Q785" s="28">
        <f t="shared" si="94"/>
        <v>13228.65</v>
      </c>
      <c r="R785" s="28">
        <f t="shared" si="95"/>
        <v>12996.5</v>
      </c>
      <c r="S785" s="28">
        <f t="shared" si="100"/>
        <v>71771.350000000006</v>
      </c>
      <c r="T785" s="51" t="s">
        <v>45</v>
      </c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</row>
    <row r="786" spans="1:56" s="12" customFormat="1" x14ac:dyDescent="0.25">
      <c r="A786" s="85">
        <v>780</v>
      </c>
      <c r="B786" s="24" t="s">
        <v>464</v>
      </c>
      <c r="C786" s="85" t="s">
        <v>935</v>
      </c>
      <c r="D786" s="24" t="s">
        <v>461</v>
      </c>
      <c r="E786" s="24" t="s">
        <v>153</v>
      </c>
      <c r="F786" s="25" t="s">
        <v>943</v>
      </c>
      <c r="G786" s="26">
        <v>70000</v>
      </c>
      <c r="H786" s="26">
        <v>5368.48</v>
      </c>
      <c r="I786" s="28">
        <v>25</v>
      </c>
      <c r="J786" s="49">
        <v>2009</v>
      </c>
      <c r="K786" s="50">
        <f t="shared" si="96"/>
        <v>4970</v>
      </c>
      <c r="L786" s="50">
        <f t="shared" ref="L786:L849" si="101">+G786*1.1%</f>
        <v>770.00000000000011</v>
      </c>
      <c r="M786" s="49">
        <v>2128</v>
      </c>
      <c r="N786" s="28">
        <f t="shared" si="97"/>
        <v>4963</v>
      </c>
      <c r="O786" s="28"/>
      <c r="P786" s="28">
        <f t="shared" si="99"/>
        <v>4137</v>
      </c>
      <c r="Q786" s="28">
        <f t="shared" si="94"/>
        <v>9530.48</v>
      </c>
      <c r="R786" s="28">
        <f t="shared" si="95"/>
        <v>10703</v>
      </c>
      <c r="S786" s="28">
        <f t="shared" si="100"/>
        <v>60469.520000000004</v>
      </c>
      <c r="T786" s="51" t="s">
        <v>45</v>
      </c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</row>
    <row r="787" spans="1:56" s="12" customFormat="1" x14ac:dyDescent="0.25">
      <c r="A787" s="85">
        <v>781</v>
      </c>
      <c r="B787" s="24" t="s">
        <v>462</v>
      </c>
      <c r="C787" s="85" t="s">
        <v>934</v>
      </c>
      <c r="D787" s="24" t="s">
        <v>461</v>
      </c>
      <c r="E787" s="24" t="s">
        <v>197</v>
      </c>
      <c r="F787" s="25" t="s">
        <v>943</v>
      </c>
      <c r="G787" s="26">
        <v>16000</v>
      </c>
      <c r="H787" s="27">
        <v>0</v>
      </c>
      <c r="I787" s="28">
        <v>25</v>
      </c>
      <c r="J787" s="49">
        <v>459.2</v>
      </c>
      <c r="K787" s="50">
        <f t="shared" si="96"/>
        <v>1136</v>
      </c>
      <c r="L787" s="50">
        <f t="shared" si="101"/>
        <v>176.00000000000003</v>
      </c>
      <c r="M787" s="49">
        <v>486.4</v>
      </c>
      <c r="N787" s="28">
        <f t="shared" si="97"/>
        <v>1134.4000000000001</v>
      </c>
      <c r="O787" s="28"/>
      <c r="P787" s="28">
        <f t="shared" si="99"/>
        <v>945.59999999999991</v>
      </c>
      <c r="Q787" s="28">
        <f t="shared" si="94"/>
        <v>970.59999999999991</v>
      </c>
      <c r="R787" s="28">
        <f t="shared" si="95"/>
        <v>2446.4</v>
      </c>
      <c r="S787" s="28">
        <f t="shared" si="100"/>
        <v>15029.4</v>
      </c>
      <c r="T787" s="51" t="s">
        <v>45</v>
      </c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</row>
    <row r="788" spans="1:56" s="12" customFormat="1" x14ac:dyDescent="0.25">
      <c r="A788" s="85">
        <v>782</v>
      </c>
      <c r="B788" s="24" t="s">
        <v>604</v>
      </c>
      <c r="C788" s="85" t="s">
        <v>935</v>
      </c>
      <c r="D788" s="24" t="s">
        <v>465</v>
      </c>
      <c r="E788" s="24" t="s">
        <v>858</v>
      </c>
      <c r="F788" s="25" t="s">
        <v>943</v>
      </c>
      <c r="G788" s="45">
        <v>85000</v>
      </c>
      <c r="H788" s="45">
        <v>8576.99</v>
      </c>
      <c r="I788" s="28">
        <v>25</v>
      </c>
      <c r="J788" s="88">
        <v>2439.5</v>
      </c>
      <c r="K788" s="55">
        <f t="shared" si="96"/>
        <v>6034.9999999999991</v>
      </c>
      <c r="L788" s="55">
        <f t="shared" si="101"/>
        <v>935.00000000000011</v>
      </c>
      <c r="M788" s="88">
        <v>2584</v>
      </c>
      <c r="N788" s="47">
        <f t="shared" si="97"/>
        <v>6026.5</v>
      </c>
      <c r="O788" s="47"/>
      <c r="P788" s="47">
        <f t="shared" si="99"/>
        <v>5023.5</v>
      </c>
      <c r="Q788" s="28">
        <f t="shared" si="94"/>
        <v>13625.49</v>
      </c>
      <c r="R788" s="47">
        <f t="shared" si="95"/>
        <v>12996.5</v>
      </c>
      <c r="S788" s="47">
        <f t="shared" si="100"/>
        <v>71374.509999999995</v>
      </c>
      <c r="T788" s="51" t="s">
        <v>45</v>
      </c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</row>
    <row r="789" spans="1:56" s="12" customFormat="1" x14ac:dyDescent="0.25">
      <c r="A789" s="85">
        <v>783</v>
      </c>
      <c r="B789" s="24" t="s">
        <v>1009</v>
      </c>
      <c r="C789" s="85" t="s">
        <v>934</v>
      </c>
      <c r="D789" s="24" t="s">
        <v>465</v>
      </c>
      <c r="E789" s="24" t="s">
        <v>153</v>
      </c>
      <c r="F789" s="25" t="s">
        <v>943</v>
      </c>
      <c r="G789" s="45">
        <v>70000</v>
      </c>
      <c r="H789" s="45">
        <v>5368.48</v>
      </c>
      <c r="I789" s="28">
        <v>25</v>
      </c>
      <c r="J789" s="88">
        <v>2009</v>
      </c>
      <c r="K789" s="55">
        <f t="shared" si="96"/>
        <v>4970</v>
      </c>
      <c r="L789" s="55">
        <f t="shared" si="101"/>
        <v>770.00000000000011</v>
      </c>
      <c r="M789" s="88">
        <v>2128</v>
      </c>
      <c r="N789" s="47">
        <f t="shared" si="97"/>
        <v>4963</v>
      </c>
      <c r="O789" s="47"/>
      <c r="P789" s="47">
        <f t="shared" si="99"/>
        <v>4137</v>
      </c>
      <c r="Q789" s="28">
        <f t="shared" si="94"/>
        <v>9530.48</v>
      </c>
      <c r="R789" s="47">
        <f t="shared" si="95"/>
        <v>10703</v>
      </c>
      <c r="S789" s="47">
        <f t="shared" si="100"/>
        <v>60469.520000000004</v>
      </c>
      <c r="T789" s="51" t="s">
        <v>45</v>
      </c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</row>
    <row r="790" spans="1:56" s="12" customFormat="1" x14ac:dyDescent="0.25">
      <c r="A790" s="85">
        <v>784</v>
      </c>
      <c r="B790" s="24" t="s">
        <v>466</v>
      </c>
      <c r="C790" s="85" t="s">
        <v>934</v>
      </c>
      <c r="D790" s="24" t="s">
        <v>465</v>
      </c>
      <c r="E790" s="24" t="s">
        <v>177</v>
      </c>
      <c r="F790" s="25" t="s">
        <v>943</v>
      </c>
      <c r="G790" s="26">
        <v>45000</v>
      </c>
      <c r="H790" s="49">
        <v>910.22</v>
      </c>
      <c r="I790" s="28">
        <v>25</v>
      </c>
      <c r="J790" s="49">
        <v>1291.5</v>
      </c>
      <c r="K790" s="50">
        <f t="shared" si="96"/>
        <v>3194.9999999999995</v>
      </c>
      <c r="L790" s="50">
        <f t="shared" si="101"/>
        <v>495.00000000000006</v>
      </c>
      <c r="M790" s="49">
        <v>1368</v>
      </c>
      <c r="N790" s="28">
        <f t="shared" si="97"/>
        <v>3190.5</v>
      </c>
      <c r="O790" s="28"/>
      <c r="P790" s="28">
        <f t="shared" si="99"/>
        <v>2659.5</v>
      </c>
      <c r="Q790" s="28">
        <f t="shared" si="94"/>
        <v>3594.7200000000003</v>
      </c>
      <c r="R790" s="28">
        <f t="shared" si="95"/>
        <v>6880.5</v>
      </c>
      <c r="S790" s="28">
        <f t="shared" si="100"/>
        <v>41405.279999999999</v>
      </c>
      <c r="T790" s="51" t="s">
        <v>45</v>
      </c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</row>
    <row r="791" spans="1:56" s="12" customFormat="1" x14ac:dyDescent="0.25">
      <c r="A791" s="85">
        <v>785</v>
      </c>
      <c r="B791" s="24" t="s">
        <v>602</v>
      </c>
      <c r="C791" s="85" t="s">
        <v>934</v>
      </c>
      <c r="D791" s="24" t="s">
        <v>465</v>
      </c>
      <c r="E791" s="24" t="s">
        <v>122</v>
      </c>
      <c r="F791" s="25" t="s">
        <v>943</v>
      </c>
      <c r="G791" s="45">
        <v>42000</v>
      </c>
      <c r="H791" s="46">
        <v>724.92</v>
      </c>
      <c r="I791" s="28">
        <v>25</v>
      </c>
      <c r="J791" s="88">
        <v>1205.4000000000001</v>
      </c>
      <c r="K791" s="55">
        <f t="shared" si="96"/>
        <v>2981.9999999999995</v>
      </c>
      <c r="L791" s="55">
        <f t="shared" si="101"/>
        <v>462.00000000000006</v>
      </c>
      <c r="M791" s="88">
        <v>1276.8</v>
      </c>
      <c r="N791" s="47">
        <f t="shared" si="97"/>
        <v>2977.8</v>
      </c>
      <c r="O791" s="47"/>
      <c r="P791" s="47">
        <f t="shared" si="99"/>
        <v>2482.1999999999998</v>
      </c>
      <c r="Q791" s="28">
        <f t="shared" ref="Q791:Q854" si="102">+H791+I791+J791+M791+O791</f>
        <v>3232.12</v>
      </c>
      <c r="R791" s="47">
        <f t="shared" si="95"/>
        <v>6421.7999999999993</v>
      </c>
      <c r="S791" s="47">
        <f t="shared" si="100"/>
        <v>38767.879999999997</v>
      </c>
      <c r="T791" s="51" t="s">
        <v>45</v>
      </c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</row>
    <row r="792" spans="1:56" s="12" customFormat="1" x14ac:dyDescent="0.25">
      <c r="A792" s="85">
        <v>786</v>
      </c>
      <c r="B792" s="24" t="s">
        <v>469</v>
      </c>
      <c r="C792" s="85" t="s">
        <v>934</v>
      </c>
      <c r="D792" s="24" t="s">
        <v>465</v>
      </c>
      <c r="E792" s="24" t="s">
        <v>70</v>
      </c>
      <c r="F792" s="25" t="s">
        <v>938</v>
      </c>
      <c r="G792" s="26">
        <v>25000</v>
      </c>
      <c r="H792" s="27">
        <v>0</v>
      </c>
      <c r="I792" s="28">
        <v>25</v>
      </c>
      <c r="J792" s="49">
        <v>717.5</v>
      </c>
      <c r="K792" s="50">
        <f t="shared" si="96"/>
        <v>1774.9999999999998</v>
      </c>
      <c r="L792" s="50">
        <f t="shared" si="101"/>
        <v>275</v>
      </c>
      <c r="M792" s="49">
        <v>760</v>
      </c>
      <c r="N792" s="28">
        <f t="shared" si="97"/>
        <v>1772.5000000000002</v>
      </c>
      <c r="O792" s="28"/>
      <c r="P792" s="28">
        <f t="shared" si="99"/>
        <v>1477.5</v>
      </c>
      <c r="Q792" s="28">
        <f t="shared" si="102"/>
        <v>1502.5</v>
      </c>
      <c r="R792" s="28">
        <f t="shared" si="95"/>
        <v>3822.5</v>
      </c>
      <c r="S792" s="28">
        <f t="shared" si="100"/>
        <v>23497.5</v>
      </c>
      <c r="T792" s="51" t="s">
        <v>45</v>
      </c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</row>
    <row r="793" spans="1:56" s="12" customFormat="1" x14ac:dyDescent="0.25">
      <c r="A793" s="85">
        <v>787</v>
      </c>
      <c r="B793" s="24" t="s">
        <v>928</v>
      </c>
      <c r="C793" s="85" t="s">
        <v>934</v>
      </c>
      <c r="D793" s="24" t="s">
        <v>465</v>
      </c>
      <c r="E793" s="24" t="s">
        <v>109</v>
      </c>
      <c r="F793" s="25" t="s">
        <v>942</v>
      </c>
      <c r="G793" s="26">
        <v>25000</v>
      </c>
      <c r="H793" s="27">
        <v>0</v>
      </c>
      <c r="I793" s="28">
        <v>25</v>
      </c>
      <c r="J793" s="49">
        <v>717.5</v>
      </c>
      <c r="K793" s="50">
        <f t="shared" si="96"/>
        <v>1774.9999999999998</v>
      </c>
      <c r="L793" s="50">
        <f t="shared" si="101"/>
        <v>275</v>
      </c>
      <c r="M793" s="50">
        <v>760</v>
      </c>
      <c r="N793" s="28">
        <f t="shared" si="97"/>
        <v>1772.5000000000002</v>
      </c>
      <c r="O793" s="28"/>
      <c r="P793" s="28">
        <f t="shared" si="99"/>
        <v>1477.5</v>
      </c>
      <c r="Q793" s="28">
        <f t="shared" si="102"/>
        <v>1502.5</v>
      </c>
      <c r="R793" s="28">
        <f t="shared" si="95"/>
        <v>3822.5</v>
      </c>
      <c r="S793" s="28">
        <f t="shared" si="100"/>
        <v>23497.5</v>
      </c>
      <c r="T793" s="51" t="s">
        <v>45</v>
      </c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</row>
    <row r="794" spans="1:56" s="12" customFormat="1" x14ac:dyDescent="0.25">
      <c r="A794" s="85">
        <v>788</v>
      </c>
      <c r="B794" s="24" t="s">
        <v>629</v>
      </c>
      <c r="C794" s="85" t="s">
        <v>935</v>
      </c>
      <c r="D794" s="24" t="s">
        <v>657</v>
      </c>
      <c r="E794" s="24" t="s">
        <v>858</v>
      </c>
      <c r="F794" s="25" t="s">
        <v>943</v>
      </c>
      <c r="G794" s="26">
        <v>85000</v>
      </c>
      <c r="H794" s="26">
        <v>8576.99</v>
      </c>
      <c r="I794" s="28">
        <v>25</v>
      </c>
      <c r="J794" s="49">
        <v>2439.5</v>
      </c>
      <c r="K794" s="50">
        <f t="shared" si="96"/>
        <v>6034.9999999999991</v>
      </c>
      <c r="L794" s="50">
        <f t="shared" si="101"/>
        <v>935.00000000000011</v>
      </c>
      <c r="M794" s="49">
        <v>2584</v>
      </c>
      <c r="N794" s="28">
        <f t="shared" si="97"/>
        <v>6026.5</v>
      </c>
      <c r="O794" s="28"/>
      <c r="P794" s="28">
        <f t="shared" si="99"/>
        <v>5023.5</v>
      </c>
      <c r="Q794" s="28">
        <f t="shared" si="102"/>
        <v>13625.49</v>
      </c>
      <c r="R794" s="28">
        <f t="shared" si="95"/>
        <v>12996.5</v>
      </c>
      <c r="S794" s="28">
        <f t="shared" si="100"/>
        <v>71374.509999999995</v>
      </c>
      <c r="T794" s="51" t="s">
        <v>45</v>
      </c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</row>
    <row r="795" spans="1:56" s="12" customFormat="1" x14ac:dyDescent="0.25">
      <c r="A795" s="85">
        <v>789</v>
      </c>
      <c r="B795" s="24" t="s">
        <v>960</v>
      </c>
      <c r="C795" s="85" t="s">
        <v>934</v>
      </c>
      <c r="D795" s="24" t="s">
        <v>657</v>
      </c>
      <c r="E795" s="24" t="s">
        <v>197</v>
      </c>
      <c r="F795" s="25" t="s">
        <v>942</v>
      </c>
      <c r="G795" s="26">
        <v>16000</v>
      </c>
      <c r="H795" s="27">
        <v>0</v>
      </c>
      <c r="I795" s="28">
        <v>25</v>
      </c>
      <c r="J795" s="49">
        <v>459.2</v>
      </c>
      <c r="K795" s="50">
        <f t="shared" si="96"/>
        <v>1136</v>
      </c>
      <c r="L795" s="50">
        <f t="shared" si="101"/>
        <v>176.00000000000003</v>
      </c>
      <c r="M795" s="49">
        <v>486.4</v>
      </c>
      <c r="N795" s="28">
        <f t="shared" si="97"/>
        <v>1134.4000000000001</v>
      </c>
      <c r="O795" s="28"/>
      <c r="P795" s="28">
        <f t="shared" si="99"/>
        <v>945.59999999999991</v>
      </c>
      <c r="Q795" s="28">
        <f t="shared" si="102"/>
        <v>970.59999999999991</v>
      </c>
      <c r="R795" s="47">
        <f t="shared" ref="R795:R858" si="103">+K795+L795+N795</f>
        <v>2446.4</v>
      </c>
      <c r="S795" s="47">
        <f t="shared" si="100"/>
        <v>15029.4</v>
      </c>
      <c r="T795" s="51" t="s">
        <v>45</v>
      </c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</row>
    <row r="796" spans="1:56" s="12" customFormat="1" x14ac:dyDescent="0.25">
      <c r="A796" s="85">
        <v>790</v>
      </c>
      <c r="B796" s="24" t="s">
        <v>1036</v>
      </c>
      <c r="C796" s="85" t="s">
        <v>934</v>
      </c>
      <c r="D796" s="24" t="s">
        <v>657</v>
      </c>
      <c r="E796" s="24" t="s">
        <v>948</v>
      </c>
      <c r="F796" s="25" t="s">
        <v>942</v>
      </c>
      <c r="G796" s="26">
        <v>25000</v>
      </c>
      <c r="H796" s="27">
        <v>0</v>
      </c>
      <c r="I796" s="28">
        <v>25</v>
      </c>
      <c r="J796" s="49">
        <v>717.5</v>
      </c>
      <c r="K796" s="50">
        <f t="shared" si="96"/>
        <v>1774.9999999999998</v>
      </c>
      <c r="L796" s="50">
        <f t="shared" si="101"/>
        <v>275</v>
      </c>
      <c r="M796" s="49">
        <v>760</v>
      </c>
      <c r="N796" s="28">
        <f t="shared" si="97"/>
        <v>1772.5000000000002</v>
      </c>
      <c r="O796" s="28"/>
      <c r="P796" s="28">
        <f t="shared" si="99"/>
        <v>1477.5</v>
      </c>
      <c r="Q796" s="28">
        <f t="shared" si="102"/>
        <v>1502.5</v>
      </c>
      <c r="R796" s="28">
        <f t="shared" si="103"/>
        <v>3822.5</v>
      </c>
      <c r="S796" s="28">
        <f t="shared" si="100"/>
        <v>23497.5</v>
      </c>
      <c r="T796" s="51" t="s">
        <v>45</v>
      </c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</row>
    <row r="797" spans="1:56" s="12" customFormat="1" x14ac:dyDescent="0.25">
      <c r="A797" s="85">
        <v>791</v>
      </c>
      <c r="B797" s="24" t="s">
        <v>660</v>
      </c>
      <c r="C797" s="85" t="s">
        <v>935</v>
      </c>
      <c r="D797" s="24" t="s">
        <v>657</v>
      </c>
      <c r="E797" s="24" t="s">
        <v>153</v>
      </c>
      <c r="F797" s="25" t="s">
        <v>943</v>
      </c>
      <c r="G797" s="26">
        <v>70000</v>
      </c>
      <c r="H797" s="26">
        <v>5368.48</v>
      </c>
      <c r="I797" s="28">
        <v>25</v>
      </c>
      <c r="J797" s="49">
        <v>2009</v>
      </c>
      <c r="K797" s="50">
        <f t="shared" si="96"/>
        <v>4970</v>
      </c>
      <c r="L797" s="50">
        <f t="shared" si="101"/>
        <v>770.00000000000011</v>
      </c>
      <c r="M797" s="49">
        <v>2128</v>
      </c>
      <c r="N797" s="28">
        <f t="shared" si="97"/>
        <v>4963</v>
      </c>
      <c r="O797" s="28"/>
      <c r="P797" s="28">
        <f t="shared" si="99"/>
        <v>4137</v>
      </c>
      <c r="Q797" s="28">
        <f t="shared" si="102"/>
        <v>9530.48</v>
      </c>
      <c r="R797" s="28">
        <f t="shared" si="103"/>
        <v>10703</v>
      </c>
      <c r="S797" s="28">
        <f t="shared" si="100"/>
        <v>60469.520000000004</v>
      </c>
      <c r="T797" s="51" t="s">
        <v>45</v>
      </c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</row>
    <row r="798" spans="1:56" s="12" customFormat="1" x14ac:dyDescent="0.25">
      <c r="A798" s="85">
        <v>792</v>
      </c>
      <c r="B798" s="24" t="s">
        <v>658</v>
      </c>
      <c r="C798" s="85" t="s">
        <v>934</v>
      </c>
      <c r="D798" s="24" t="s">
        <v>657</v>
      </c>
      <c r="E798" s="24" t="s">
        <v>109</v>
      </c>
      <c r="F798" s="25" t="s">
        <v>943</v>
      </c>
      <c r="G798" s="26">
        <v>25000</v>
      </c>
      <c r="H798" s="27">
        <v>0</v>
      </c>
      <c r="I798" s="28">
        <v>25</v>
      </c>
      <c r="J798" s="49">
        <v>717.5</v>
      </c>
      <c r="K798" s="50">
        <f t="shared" ref="K798:K829" si="104">+G798*7.1%</f>
        <v>1774.9999999999998</v>
      </c>
      <c r="L798" s="50">
        <f t="shared" si="101"/>
        <v>275</v>
      </c>
      <c r="M798" s="49">
        <v>760</v>
      </c>
      <c r="N798" s="28">
        <f t="shared" si="97"/>
        <v>1772.5000000000002</v>
      </c>
      <c r="O798" s="28"/>
      <c r="P798" s="28">
        <f t="shared" si="99"/>
        <v>1477.5</v>
      </c>
      <c r="Q798" s="28">
        <f t="shared" si="102"/>
        <v>1502.5</v>
      </c>
      <c r="R798" s="28">
        <f t="shared" si="103"/>
        <v>3822.5</v>
      </c>
      <c r="S798" s="28">
        <f t="shared" si="100"/>
        <v>23497.5</v>
      </c>
      <c r="T798" s="51" t="s">
        <v>45</v>
      </c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</row>
    <row r="799" spans="1:56" s="12" customFormat="1" x14ac:dyDescent="0.25">
      <c r="A799" s="85">
        <v>793</v>
      </c>
      <c r="B799" s="24" t="s">
        <v>659</v>
      </c>
      <c r="C799" s="85" t="s">
        <v>934</v>
      </c>
      <c r="D799" s="24" t="s">
        <v>657</v>
      </c>
      <c r="E799" s="24" t="s">
        <v>143</v>
      </c>
      <c r="F799" s="25" t="s">
        <v>938</v>
      </c>
      <c r="G799" s="26">
        <v>25000</v>
      </c>
      <c r="H799" s="27">
        <v>0</v>
      </c>
      <c r="I799" s="28">
        <v>25</v>
      </c>
      <c r="J799" s="49">
        <v>717.5</v>
      </c>
      <c r="K799" s="50">
        <f t="shared" si="104"/>
        <v>1774.9999999999998</v>
      </c>
      <c r="L799" s="50">
        <f t="shared" si="101"/>
        <v>275</v>
      </c>
      <c r="M799" s="49">
        <v>760</v>
      </c>
      <c r="N799" s="28">
        <f t="shared" si="97"/>
        <v>1772.5000000000002</v>
      </c>
      <c r="O799" s="28"/>
      <c r="P799" s="28">
        <f t="shared" si="99"/>
        <v>1477.5</v>
      </c>
      <c r="Q799" s="28">
        <f t="shared" si="102"/>
        <v>1502.5</v>
      </c>
      <c r="R799" s="28">
        <f t="shared" si="103"/>
        <v>3822.5</v>
      </c>
      <c r="S799" s="28">
        <f t="shared" si="100"/>
        <v>23497.5</v>
      </c>
      <c r="T799" s="51" t="s">
        <v>45</v>
      </c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</row>
    <row r="800" spans="1:56" s="12" customFormat="1" x14ac:dyDescent="0.25">
      <c r="A800" s="85">
        <v>794</v>
      </c>
      <c r="B800" s="24" t="s">
        <v>581</v>
      </c>
      <c r="C800" s="85" t="s">
        <v>934</v>
      </c>
      <c r="D800" s="24" t="s">
        <v>470</v>
      </c>
      <c r="E800" s="24" t="s">
        <v>858</v>
      </c>
      <c r="F800" s="25" t="s">
        <v>943</v>
      </c>
      <c r="G800" s="26">
        <v>85000</v>
      </c>
      <c r="H800" s="26">
        <v>8576.99</v>
      </c>
      <c r="I800" s="28">
        <v>25</v>
      </c>
      <c r="J800" s="49">
        <v>2439.5</v>
      </c>
      <c r="K800" s="50">
        <f t="shared" si="104"/>
        <v>6034.9999999999991</v>
      </c>
      <c r="L800" s="50">
        <f t="shared" si="101"/>
        <v>935.00000000000011</v>
      </c>
      <c r="M800" s="49">
        <v>2584</v>
      </c>
      <c r="N800" s="28">
        <f t="shared" si="97"/>
        <v>6026.5</v>
      </c>
      <c r="O800" s="28"/>
      <c r="P800" s="28">
        <f t="shared" si="99"/>
        <v>5023.5</v>
      </c>
      <c r="Q800" s="28">
        <f t="shared" si="102"/>
        <v>13625.49</v>
      </c>
      <c r="R800" s="28">
        <f t="shared" si="103"/>
        <v>12996.5</v>
      </c>
      <c r="S800" s="28">
        <f t="shared" si="100"/>
        <v>71374.509999999995</v>
      </c>
      <c r="T800" s="51" t="s">
        <v>45</v>
      </c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</row>
    <row r="801" spans="1:56" s="12" customFormat="1" x14ac:dyDescent="0.25">
      <c r="A801" s="85">
        <v>795</v>
      </c>
      <c r="B801" s="24" t="s">
        <v>472</v>
      </c>
      <c r="C801" s="85" t="s">
        <v>935</v>
      </c>
      <c r="D801" s="24" t="s">
        <v>470</v>
      </c>
      <c r="E801" s="24" t="s">
        <v>153</v>
      </c>
      <c r="F801" s="25" t="s">
        <v>943</v>
      </c>
      <c r="G801" s="26">
        <v>70000</v>
      </c>
      <c r="H801" s="26">
        <v>5368.48</v>
      </c>
      <c r="I801" s="28">
        <v>25</v>
      </c>
      <c r="J801" s="49">
        <v>2009</v>
      </c>
      <c r="K801" s="50">
        <f t="shared" si="104"/>
        <v>4970</v>
      </c>
      <c r="L801" s="50">
        <f t="shared" si="101"/>
        <v>770.00000000000011</v>
      </c>
      <c r="M801" s="49">
        <v>2128</v>
      </c>
      <c r="N801" s="28">
        <f t="shared" si="97"/>
        <v>4963</v>
      </c>
      <c r="O801" s="28"/>
      <c r="P801" s="28">
        <f t="shared" si="99"/>
        <v>4137</v>
      </c>
      <c r="Q801" s="28">
        <f t="shared" si="102"/>
        <v>9530.48</v>
      </c>
      <c r="R801" s="28">
        <f t="shared" si="103"/>
        <v>10703</v>
      </c>
      <c r="S801" s="28">
        <f t="shared" si="100"/>
        <v>60469.520000000004</v>
      </c>
      <c r="T801" s="51" t="s">
        <v>45</v>
      </c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</row>
    <row r="802" spans="1:56" s="12" customFormat="1" x14ac:dyDescent="0.25">
      <c r="A802" s="85">
        <v>796</v>
      </c>
      <c r="B802" s="24" t="s">
        <v>473</v>
      </c>
      <c r="C802" s="85" t="s">
        <v>934</v>
      </c>
      <c r="D802" s="24" t="s">
        <v>470</v>
      </c>
      <c r="E802" s="24" t="s">
        <v>123</v>
      </c>
      <c r="F802" s="25" t="s">
        <v>942</v>
      </c>
      <c r="G802" s="26">
        <v>25000</v>
      </c>
      <c r="H802" s="27">
        <v>0</v>
      </c>
      <c r="I802" s="28">
        <v>25</v>
      </c>
      <c r="J802" s="49">
        <v>717.5</v>
      </c>
      <c r="K802" s="50">
        <f t="shared" si="104"/>
        <v>1774.9999999999998</v>
      </c>
      <c r="L802" s="50">
        <f t="shared" si="101"/>
        <v>275</v>
      </c>
      <c r="M802" s="49">
        <v>760</v>
      </c>
      <c r="N802" s="28">
        <f t="shared" si="97"/>
        <v>1772.5000000000002</v>
      </c>
      <c r="O802" s="28"/>
      <c r="P802" s="28">
        <f t="shared" si="99"/>
        <v>1477.5</v>
      </c>
      <c r="Q802" s="28">
        <f t="shared" si="102"/>
        <v>1502.5</v>
      </c>
      <c r="R802" s="28">
        <f t="shared" si="103"/>
        <v>3822.5</v>
      </c>
      <c r="S802" s="28">
        <f t="shared" si="100"/>
        <v>23497.5</v>
      </c>
      <c r="T802" s="51" t="s">
        <v>45</v>
      </c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</row>
    <row r="803" spans="1:56" s="12" customFormat="1" x14ac:dyDescent="0.25">
      <c r="A803" s="85">
        <v>797</v>
      </c>
      <c r="B803" s="24" t="s">
        <v>474</v>
      </c>
      <c r="C803" s="85" t="s">
        <v>935</v>
      </c>
      <c r="D803" s="24" t="s">
        <v>470</v>
      </c>
      <c r="E803" s="24" t="s">
        <v>70</v>
      </c>
      <c r="F803" s="25" t="s">
        <v>942</v>
      </c>
      <c r="G803" s="26">
        <v>25000</v>
      </c>
      <c r="H803" s="27">
        <v>0</v>
      </c>
      <c r="I803" s="28">
        <v>25</v>
      </c>
      <c r="J803" s="49">
        <v>717.5</v>
      </c>
      <c r="K803" s="50">
        <f t="shared" si="104"/>
        <v>1774.9999999999998</v>
      </c>
      <c r="L803" s="50">
        <f t="shared" si="101"/>
        <v>275</v>
      </c>
      <c r="M803" s="49">
        <v>760</v>
      </c>
      <c r="N803" s="28">
        <f t="shared" si="97"/>
        <v>1772.5000000000002</v>
      </c>
      <c r="O803" s="28"/>
      <c r="P803" s="28">
        <f t="shared" si="99"/>
        <v>1477.5</v>
      </c>
      <c r="Q803" s="28">
        <f t="shared" si="102"/>
        <v>1502.5</v>
      </c>
      <c r="R803" s="28">
        <f t="shared" si="103"/>
        <v>3822.5</v>
      </c>
      <c r="S803" s="28">
        <f t="shared" si="100"/>
        <v>23497.5</v>
      </c>
      <c r="T803" s="51" t="s">
        <v>45</v>
      </c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</row>
    <row r="804" spans="1:56" s="12" customFormat="1" x14ac:dyDescent="0.25">
      <c r="A804" s="85">
        <v>798</v>
      </c>
      <c r="B804" s="24" t="s">
        <v>949</v>
      </c>
      <c r="C804" s="85" t="s">
        <v>934</v>
      </c>
      <c r="D804" s="24" t="s">
        <v>470</v>
      </c>
      <c r="E804" s="24" t="s">
        <v>123</v>
      </c>
      <c r="F804" s="25" t="s">
        <v>942</v>
      </c>
      <c r="G804" s="26">
        <v>25000</v>
      </c>
      <c r="H804" s="27">
        <v>0</v>
      </c>
      <c r="I804" s="28">
        <v>25</v>
      </c>
      <c r="J804" s="49">
        <v>717.5</v>
      </c>
      <c r="K804" s="50">
        <f t="shared" si="104"/>
        <v>1774.9999999999998</v>
      </c>
      <c r="L804" s="50">
        <f t="shared" si="101"/>
        <v>275</v>
      </c>
      <c r="M804" s="49">
        <v>760</v>
      </c>
      <c r="N804" s="28">
        <f t="shared" si="97"/>
        <v>1772.5000000000002</v>
      </c>
      <c r="O804" s="28"/>
      <c r="P804" s="28">
        <f t="shared" si="99"/>
        <v>1477.5</v>
      </c>
      <c r="Q804" s="28">
        <f t="shared" si="102"/>
        <v>1502.5</v>
      </c>
      <c r="R804" s="28">
        <f t="shared" si="103"/>
        <v>3822.5</v>
      </c>
      <c r="S804" s="28">
        <v>21954.33</v>
      </c>
      <c r="T804" s="51" t="s">
        <v>45</v>
      </c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</row>
    <row r="805" spans="1:56" s="12" customFormat="1" x14ac:dyDescent="0.25">
      <c r="A805" s="85">
        <v>799</v>
      </c>
      <c r="B805" s="24" t="s">
        <v>1074</v>
      </c>
      <c r="C805" s="85" t="s">
        <v>935</v>
      </c>
      <c r="D805" s="24" t="s">
        <v>470</v>
      </c>
      <c r="E805" s="24" t="s">
        <v>196</v>
      </c>
      <c r="F805" s="25" t="s">
        <v>938</v>
      </c>
      <c r="G805" s="26">
        <v>25000</v>
      </c>
      <c r="H805" s="27">
        <v>0</v>
      </c>
      <c r="I805" s="28">
        <v>25</v>
      </c>
      <c r="J805" s="49">
        <v>717.5</v>
      </c>
      <c r="K805" s="50">
        <f t="shared" si="104"/>
        <v>1774.9999999999998</v>
      </c>
      <c r="L805" s="50">
        <f t="shared" si="101"/>
        <v>275</v>
      </c>
      <c r="M805" s="49">
        <v>760</v>
      </c>
      <c r="N805" s="28">
        <f t="shared" si="97"/>
        <v>1772.5000000000002</v>
      </c>
      <c r="O805" s="28"/>
      <c r="P805" s="28">
        <f t="shared" si="99"/>
        <v>1477.5</v>
      </c>
      <c r="Q805" s="28">
        <f t="shared" si="102"/>
        <v>1502.5</v>
      </c>
      <c r="R805" s="28">
        <f t="shared" si="103"/>
        <v>3822.5</v>
      </c>
      <c r="S805" s="28">
        <f t="shared" ref="S805:S836" si="105">+G805-Q805</f>
        <v>23497.5</v>
      </c>
      <c r="T805" s="51" t="s">
        <v>45</v>
      </c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</row>
    <row r="806" spans="1:56" s="12" customFormat="1" x14ac:dyDescent="0.25">
      <c r="A806" s="85">
        <v>800</v>
      </c>
      <c r="B806" s="24" t="s">
        <v>1016</v>
      </c>
      <c r="C806" s="85" t="s">
        <v>934</v>
      </c>
      <c r="D806" s="24" t="s">
        <v>475</v>
      </c>
      <c r="E806" s="24" t="s">
        <v>858</v>
      </c>
      <c r="F806" s="25" t="s">
        <v>943</v>
      </c>
      <c r="G806" s="45">
        <v>85000</v>
      </c>
      <c r="H806" s="45">
        <v>8180.15</v>
      </c>
      <c r="I806" s="28">
        <v>25</v>
      </c>
      <c r="J806" s="88">
        <v>2439.5</v>
      </c>
      <c r="K806" s="55">
        <f t="shared" si="104"/>
        <v>6034.9999999999991</v>
      </c>
      <c r="L806" s="55">
        <f t="shared" si="101"/>
        <v>935.00000000000011</v>
      </c>
      <c r="M806" s="88">
        <v>2584</v>
      </c>
      <c r="N806" s="47">
        <f t="shared" si="97"/>
        <v>6026.5</v>
      </c>
      <c r="O806" s="47"/>
      <c r="P806" s="47">
        <f t="shared" si="99"/>
        <v>5023.5</v>
      </c>
      <c r="Q806" s="28">
        <f t="shared" si="102"/>
        <v>13228.65</v>
      </c>
      <c r="R806" s="47">
        <f t="shared" si="103"/>
        <v>12996.5</v>
      </c>
      <c r="S806" s="47">
        <f t="shared" si="105"/>
        <v>71771.350000000006</v>
      </c>
      <c r="T806" s="51" t="s">
        <v>45</v>
      </c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</row>
    <row r="807" spans="1:56" s="12" customFormat="1" x14ac:dyDescent="0.25">
      <c r="A807" s="85">
        <v>801</v>
      </c>
      <c r="B807" s="24" t="s">
        <v>479</v>
      </c>
      <c r="C807" s="85" t="s">
        <v>935</v>
      </c>
      <c r="D807" s="24" t="s">
        <v>475</v>
      </c>
      <c r="E807" s="24" t="s">
        <v>153</v>
      </c>
      <c r="F807" s="25" t="s">
        <v>943</v>
      </c>
      <c r="G807" s="26">
        <v>70000</v>
      </c>
      <c r="H807" s="26">
        <v>5368.48</v>
      </c>
      <c r="I807" s="28">
        <v>25</v>
      </c>
      <c r="J807" s="49">
        <v>2009</v>
      </c>
      <c r="K807" s="50">
        <f t="shared" si="104"/>
        <v>4970</v>
      </c>
      <c r="L807" s="50">
        <f t="shared" si="101"/>
        <v>770.00000000000011</v>
      </c>
      <c r="M807" s="49">
        <v>2128</v>
      </c>
      <c r="N807" s="28">
        <f t="shared" si="97"/>
        <v>4963</v>
      </c>
      <c r="O807" s="28"/>
      <c r="P807" s="28">
        <f t="shared" si="99"/>
        <v>4137</v>
      </c>
      <c r="Q807" s="28">
        <f t="shared" si="102"/>
        <v>9530.48</v>
      </c>
      <c r="R807" s="28">
        <f t="shared" si="103"/>
        <v>10703</v>
      </c>
      <c r="S807" s="28">
        <f t="shared" si="105"/>
        <v>60469.520000000004</v>
      </c>
      <c r="T807" s="51" t="s">
        <v>45</v>
      </c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</row>
    <row r="808" spans="1:56" s="12" customFormat="1" x14ac:dyDescent="0.25">
      <c r="A808" s="85">
        <v>802</v>
      </c>
      <c r="B808" s="24" t="s">
        <v>478</v>
      </c>
      <c r="C808" s="85" t="s">
        <v>935</v>
      </c>
      <c r="D808" s="24" t="s">
        <v>475</v>
      </c>
      <c r="E808" s="24" t="s">
        <v>109</v>
      </c>
      <c r="F808" s="25" t="s">
        <v>943</v>
      </c>
      <c r="G808" s="26">
        <v>25000</v>
      </c>
      <c r="H808" s="27">
        <v>0</v>
      </c>
      <c r="I808" s="28">
        <v>25</v>
      </c>
      <c r="J808" s="49">
        <v>717.5</v>
      </c>
      <c r="K808" s="50">
        <f t="shared" si="104"/>
        <v>1774.9999999999998</v>
      </c>
      <c r="L808" s="50">
        <f t="shared" si="101"/>
        <v>275</v>
      </c>
      <c r="M808" s="49">
        <v>760</v>
      </c>
      <c r="N808" s="28">
        <f t="shared" si="97"/>
        <v>1772.5000000000002</v>
      </c>
      <c r="O808" s="28"/>
      <c r="P808" s="28">
        <f t="shared" si="99"/>
        <v>1477.5</v>
      </c>
      <c r="Q808" s="28">
        <f t="shared" si="102"/>
        <v>1502.5</v>
      </c>
      <c r="R808" s="28">
        <f t="shared" si="103"/>
        <v>3822.5</v>
      </c>
      <c r="S808" s="28">
        <f t="shared" si="105"/>
        <v>23497.5</v>
      </c>
      <c r="T808" s="51" t="s">
        <v>45</v>
      </c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</row>
    <row r="809" spans="1:56" s="12" customFormat="1" x14ac:dyDescent="0.25">
      <c r="A809" s="85">
        <v>803</v>
      </c>
      <c r="B809" s="24" t="s">
        <v>1164</v>
      </c>
      <c r="C809" s="85" t="s">
        <v>934</v>
      </c>
      <c r="D809" s="24" t="s">
        <v>475</v>
      </c>
      <c r="E809" s="24" t="s">
        <v>197</v>
      </c>
      <c r="F809" s="25" t="s">
        <v>938</v>
      </c>
      <c r="G809" s="26">
        <v>16000</v>
      </c>
      <c r="H809" s="27">
        <v>0</v>
      </c>
      <c r="I809" s="28">
        <v>25</v>
      </c>
      <c r="J809" s="49">
        <v>459.2</v>
      </c>
      <c r="K809" s="50">
        <f t="shared" si="104"/>
        <v>1136</v>
      </c>
      <c r="L809" s="50">
        <f t="shared" si="101"/>
        <v>176.00000000000003</v>
      </c>
      <c r="M809" s="49">
        <v>486.4</v>
      </c>
      <c r="N809" s="28">
        <f t="shared" si="97"/>
        <v>1134.4000000000001</v>
      </c>
      <c r="O809" s="28"/>
      <c r="P809" s="28">
        <f t="shared" si="99"/>
        <v>945.59999999999991</v>
      </c>
      <c r="Q809" s="28">
        <f t="shared" si="102"/>
        <v>970.59999999999991</v>
      </c>
      <c r="R809" s="28">
        <f t="shared" si="103"/>
        <v>2446.4</v>
      </c>
      <c r="S809" s="28">
        <f t="shared" si="105"/>
        <v>15029.4</v>
      </c>
      <c r="T809" s="51" t="s">
        <v>45</v>
      </c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</row>
    <row r="810" spans="1:56" s="12" customFormat="1" x14ac:dyDescent="0.25">
      <c r="A810" s="85">
        <v>804</v>
      </c>
      <c r="B810" s="24" t="s">
        <v>1101</v>
      </c>
      <c r="C810" s="85" t="s">
        <v>935</v>
      </c>
      <c r="D810" s="24" t="s">
        <v>475</v>
      </c>
      <c r="E810" s="24" t="s">
        <v>70</v>
      </c>
      <c r="F810" s="25" t="s">
        <v>942</v>
      </c>
      <c r="G810" s="26">
        <v>25000</v>
      </c>
      <c r="H810" s="27">
        <v>0</v>
      </c>
      <c r="I810" s="28">
        <v>25</v>
      </c>
      <c r="J810" s="49">
        <v>717.5</v>
      </c>
      <c r="K810" s="50">
        <f t="shared" si="104"/>
        <v>1774.9999999999998</v>
      </c>
      <c r="L810" s="50">
        <f t="shared" si="101"/>
        <v>275</v>
      </c>
      <c r="M810" s="49">
        <v>760</v>
      </c>
      <c r="N810" s="28">
        <f t="shared" si="97"/>
        <v>1772.5000000000002</v>
      </c>
      <c r="O810" s="28"/>
      <c r="P810" s="28">
        <f t="shared" si="99"/>
        <v>1477.5</v>
      </c>
      <c r="Q810" s="28">
        <f t="shared" si="102"/>
        <v>1502.5</v>
      </c>
      <c r="R810" s="28">
        <f t="shared" si="103"/>
        <v>3822.5</v>
      </c>
      <c r="S810" s="28">
        <f t="shared" si="105"/>
        <v>23497.5</v>
      </c>
      <c r="T810" s="51" t="s">
        <v>45</v>
      </c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</row>
    <row r="811" spans="1:56" s="12" customFormat="1" x14ac:dyDescent="0.25">
      <c r="A811" s="85">
        <v>805</v>
      </c>
      <c r="B811" s="24" t="s">
        <v>480</v>
      </c>
      <c r="C811" s="85" t="s">
        <v>934</v>
      </c>
      <c r="D811" s="24" t="s">
        <v>475</v>
      </c>
      <c r="E811" s="24" t="s">
        <v>197</v>
      </c>
      <c r="F811" s="25" t="s">
        <v>938</v>
      </c>
      <c r="G811" s="26">
        <v>16000</v>
      </c>
      <c r="H811" s="27">
        <v>0</v>
      </c>
      <c r="I811" s="28">
        <v>25</v>
      </c>
      <c r="J811" s="49">
        <v>459.2</v>
      </c>
      <c r="K811" s="50">
        <f t="shared" si="104"/>
        <v>1136</v>
      </c>
      <c r="L811" s="50">
        <f t="shared" si="101"/>
        <v>176.00000000000003</v>
      </c>
      <c r="M811" s="49">
        <v>486.4</v>
      </c>
      <c r="N811" s="28">
        <f t="shared" si="97"/>
        <v>1134.4000000000001</v>
      </c>
      <c r="O811" s="28"/>
      <c r="P811" s="28">
        <f t="shared" si="99"/>
        <v>945.59999999999991</v>
      </c>
      <c r="Q811" s="28">
        <f t="shared" si="102"/>
        <v>970.59999999999991</v>
      </c>
      <c r="R811" s="28">
        <f t="shared" si="103"/>
        <v>2446.4</v>
      </c>
      <c r="S811" s="28">
        <f t="shared" si="105"/>
        <v>15029.4</v>
      </c>
      <c r="T811" s="51" t="s">
        <v>45</v>
      </c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</row>
    <row r="812" spans="1:56" s="12" customFormat="1" x14ac:dyDescent="0.25">
      <c r="A812" s="85">
        <v>806</v>
      </c>
      <c r="B812" s="24" t="s">
        <v>1048</v>
      </c>
      <c r="C812" s="85" t="s">
        <v>934</v>
      </c>
      <c r="D812" s="24" t="s">
        <v>482</v>
      </c>
      <c r="E812" s="24" t="s">
        <v>197</v>
      </c>
      <c r="F812" s="25" t="s">
        <v>938</v>
      </c>
      <c r="G812" s="26">
        <v>16000</v>
      </c>
      <c r="H812" s="27">
        <v>0</v>
      </c>
      <c r="I812" s="28">
        <v>25</v>
      </c>
      <c r="J812" s="49">
        <v>459.2</v>
      </c>
      <c r="K812" s="50">
        <f t="shared" si="104"/>
        <v>1136</v>
      </c>
      <c r="L812" s="50">
        <f t="shared" si="101"/>
        <v>176.00000000000003</v>
      </c>
      <c r="M812" s="49">
        <v>486.4</v>
      </c>
      <c r="N812" s="28">
        <f t="shared" si="97"/>
        <v>1134.4000000000001</v>
      </c>
      <c r="O812" s="28"/>
      <c r="P812" s="28">
        <f t="shared" si="99"/>
        <v>945.59999999999991</v>
      </c>
      <c r="Q812" s="28">
        <f t="shared" si="102"/>
        <v>970.59999999999991</v>
      </c>
      <c r="R812" s="28">
        <f t="shared" si="103"/>
        <v>2446.4</v>
      </c>
      <c r="S812" s="28">
        <f t="shared" si="105"/>
        <v>15029.4</v>
      </c>
      <c r="T812" s="51" t="s">
        <v>45</v>
      </c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</row>
    <row r="813" spans="1:56" s="12" customFormat="1" x14ac:dyDescent="0.25">
      <c r="A813" s="85">
        <v>807</v>
      </c>
      <c r="B813" s="24" t="s">
        <v>902</v>
      </c>
      <c r="C813" s="85" t="s">
        <v>934</v>
      </c>
      <c r="D813" s="24" t="s">
        <v>482</v>
      </c>
      <c r="E813" s="24" t="s">
        <v>109</v>
      </c>
      <c r="F813" s="25" t="s">
        <v>942</v>
      </c>
      <c r="G813" s="45">
        <v>25000</v>
      </c>
      <c r="H813" s="27">
        <v>0</v>
      </c>
      <c r="I813" s="28">
        <v>25</v>
      </c>
      <c r="J813" s="88">
        <v>717.5</v>
      </c>
      <c r="K813" s="55">
        <f t="shared" si="104"/>
        <v>1774.9999999999998</v>
      </c>
      <c r="L813" s="55">
        <f t="shared" si="101"/>
        <v>275</v>
      </c>
      <c r="M813" s="88">
        <v>760</v>
      </c>
      <c r="N813" s="47">
        <f t="shared" si="97"/>
        <v>1772.5000000000002</v>
      </c>
      <c r="O813" s="47"/>
      <c r="P813" s="47">
        <f t="shared" si="99"/>
        <v>1477.5</v>
      </c>
      <c r="Q813" s="28">
        <f t="shared" si="102"/>
        <v>1502.5</v>
      </c>
      <c r="R813" s="47">
        <f t="shared" si="103"/>
        <v>3822.5</v>
      </c>
      <c r="S813" s="47">
        <f t="shared" si="105"/>
        <v>23497.5</v>
      </c>
      <c r="T813" s="51" t="s">
        <v>45</v>
      </c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</row>
    <row r="814" spans="1:56" s="12" customFormat="1" x14ac:dyDescent="0.25">
      <c r="A814" s="85">
        <v>808</v>
      </c>
      <c r="B814" s="24" t="s">
        <v>483</v>
      </c>
      <c r="C814" s="85" t="s">
        <v>935</v>
      </c>
      <c r="D814" s="24" t="s">
        <v>482</v>
      </c>
      <c r="E814" s="24" t="s">
        <v>70</v>
      </c>
      <c r="F814" s="25" t="s">
        <v>942</v>
      </c>
      <c r="G814" s="45">
        <v>25000</v>
      </c>
      <c r="H814" s="27">
        <v>0</v>
      </c>
      <c r="I814" s="28">
        <v>25</v>
      </c>
      <c r="J814" s="88">
        <v>717.5</v>
      </c>
      <c r="K814" s="55">
        <f t="shared" si="104"/>
        <v>1774.9999999999998</v>
      </c>
      <c r="L814" s="55">
        <f t="shared" si="101"/>
        <v>275</v>
      </c>
      <c r="M814" s="88">
        <v>760</v>
      </c>
      <c r="N814" s="47">
        <f t="shared" si="97"/>
        <v>1772.5000000000002</v>
      </c>
      <c r="O814" s="47"/>
      <c r="P814" s="47">
        <f t="shared" si="99"/>
        <v>1477.5</v>
      </c>
      <c r="Q814" s="28">
        <f t="shared" si="102"/>
        <v>1502.5</v>
      </c>
      <c r="R814" s="47">
        <f t="shared" si="103"/>
        <v>3822.5</v>
      </c>
      <c r="S814" s="47">
        <f t="shared" si="105"/>
        <v>23497.5</v>
      </c>
      <c r="T814" s="51" t="s">
        <v>45</v>
      </c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</row>
    <row r="815" spans="1:56" s="12" customFormat="1" x14ac:dyDescent="0.25">
      <c r="A815" s="85">
        <v>809</v>
      </c>
      <c r="B815" s="24" t="s">
        <v>503</v>
      </c>
      <c r="C815" s="85" t="s">
        <v>934</v>
      </c>
      <c r="D815" s="24" t="s">
        <v>482</v>
      </c>
      <c r="E815" s="24" t="s">
        <v>153</v>
      </c>
      <c r="F815" s="25" t="s">
        <v>943</v>
      </c>
      <c r="G815" s="26">
        <v>70000</v>
      </c>
      <c r="H815" s="26">
        <v>5051</v>
      </c>
      <c r="I815" s="28">
        <v>25</v>
      </c>
      <c r="J815" s="49">
        <v>2009</v>
      </c>
      <c r="K815" s="50">
        <f t="shared" si="104"/>
        <v>4970</v>
      </c>
      <c r="L815" s="50">
        <f t="shared" si="101"/>
        <v>770.00000000000011</v>
      </c>
      <c r="M815" s="49">
        <v>2128</v>
      </c>
      <c r="N815" s="28">
        <f t="shared" si="97"/>
        <v>4963</v>
      </c>
      <c r="O815" s="28"/>
      <c r="P815" s="28">
        <f t="shared" si="99"/>
        <v>4137</v>
      </c>
      <c r="Q815" s="28">
        <f t="shared" si="102"/>
        <v>9213</v>
      </c>
      <c r="R815" s="28">
        <f t="shared" si="103"/>
        <v>10703</v>
      </c>
      <c r="S815" s="28">
        <f t="shared" si="105"/>
        <v>60787</v>
      </c>
      <c r="T815" s="51" t="s">
        <v>45</v>
      </c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</row>
    <row r="816" spans="1:56" s="12" customFormat="1" x14ac:dyDescent="0.25">
      <c r="A816" s="85">
        <v>810</v>
      </c>
      <c r="B816" s="24" t="s">
        <v>901</v>
      </c>
      <c r="C816" s="85" t="s">
        <v>935</v>
      </c>
      <c r="D816" s="24" t="s">
        <v>482</v>
      </c>
      <c r="E816" s="24" t="s">
        <v>66</v>
      </c>
      <c r="F816" s="25" t="s">
        <v>938</v>
      </c>
      <c r="G816" s="45">
        <v>18000</v>
      </c>
      <c r="H816" s="45">
        <v>0</v>
      </c>
      <c r="I816" s="28">
        <v>25</v>
      </c>
      <c r="J816" s="88">
        <v>516.6</v>
      </c>
      <c r="K816" s="55">
        <f t="shared" si="104"/>
        <v>1277.9999999999998</v>
      </c>
      <c r="L816" s="55">
        <f t="shared" si="101"/>
        <v>198.00000000000003</v>
      </c>
      <c r="M816" s="88">
        <v>547.20000000000005</v>
      </c>
      <c r="N816" s="47">
        <f t="shared" si="97"/>
        <v>1276.2</v>
      </c>
      <c r="O816" s="47"/>
      <c r="P816" s="47">
        <f t="shared" si="99"/>
        <v>1063.8000000000002</v>
      </c>
      <c r="Q816" s="28">
        <f t="shared" si="102"/>
        <v>1088.8000000000002</v>
      </c>
      <c r="R816" s="47">
        <f t="shared" si="103"/>
        <v>2752.2</v>
      </c>
      <c r="S816" s="47">
        <f t="shared" si="105"/>
        <v>16911.2</v>
      </c>
      <c r="T816" s="51" t="s">
        <v>45</v>
      </c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</row>
    <row r="817" spans="1:56" s="12" customFormat="1" x14ac:dyDescent="0.25">
      <c r="A817" s="85">
        <v>811</v>
      </c>
      <c r="B817" s="24" t="s">
        <v>476</v>
      </c>
      <c r="C817" s="85" t="s">
        <v>934</v>
      </c>
      <c r="D817" s="24" t="s">
        <v>509</v>
      </c>
      <c r="E817" s="24" t="s">
        <v>858</v>
      </c>
      <c r="F817" s="25" t="s">
        <v>943</v>
      </c>
      <c r="G817" s="26">
        <v>85000</v>
      </c>
      <c r="H817" s="26">
        <v>8576.99</v>
      </c>
      <c r="I817" s="28">
        <v>25</v>
      </c>
      <c r="J817" s="49">
        <v>2439.5</v>
      </c>
      <c r="K817" s="50">
        <f t="shared" si="104"/>
        <v>6034.9999999999991</v>
      </c>
      <c r="L817" s="50">
        <f t="shared" si="101"/>
        <v>935.00000000000011</v>
      </c>
      <c r="M817" s="49">
        <v>2584</v>
      </c>
      <c r="N817" s="28">
        <f t="shared" si="97"/>
        <v>6026.5</v>
      </c>
      <c r="O817" s="28"/>
      <c r="P817" s="28">
        <f t="shared" si="99"/>
        <v>5023.5</v>
      </c>
      <c r="Q817" s="28">
        <f t="shared" si="102"/>
        <v>13625.49</v>
      </c>
      <c r="R817" s="28">
        <f t="shared" si="103"/>
        <v>12996.5</v>
      </c>
      <c r="S817" s="28">
        <f t="shared" si="105"/>
        <v>71374.509999999995</v>
      </c>
      <c r="T817" s="51" t="s">
        <v>45</v>
      </c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</row>
    <row r="818" spans="1:56" s="12" customFormat="1" x14ac:dyDescent="0.25">
      <c r="A818" s="85">
        <v>812</v>
      </c>
      <c r="B818" s="24" t="s">
        <v>515</v>
      </c>
      <c r="C818" s="85" t="s">
        <v>935</v>
      </c>
      <c r="D818" s="24" t="s">
        <v>509</v>
      </c>
      <c r="E818" s="24" t="s">
        <v>153</v>
      </c>
      <c r="F818" s="25" t="s">
        <v>943</v>
      </c>
      <c r="G818" s="26">
        <v>70000</v>
      </c>
      <c r="H818" s="26">
        <v>5368.48</v>
      </c>
      <c r="I818" s="28">
        <v>25</v>
      </c>
      <c r="J818" s="49">
        <v>2009</v>
      </c>
      <c r="K818" s="50">
        <f t="shared" si="104"/>
        <v>4970</v>
      </c>
      <c r="L818" s="50">
        <f t="shared" si="101"/>
        <v>770.00000000000011</v>
      </c>
      <c r="M818" s="49">
        <v>2128</v>
      </c>
      <c r="N818" s="28">
        <f t="shared" si="97"/>
        <v>4963</v>
      </c>
      <c r="O818" s="28"/>
      <c r="P818" s="28">
        <f t="shared" si="99"/>
        <v>4137</v>
      </c>
      <c r="Q818" s="28">
        <f t="shared" si="102"/>
        <v>9530.48</v>
      </c>
      <c r="R818" s="28">
        <f t="shared" si="103"/>
        <v>10703</v>
      </c>
      <c r="S818" s="28">
        <f t="shared" si="105"/>
        <v>60469.520000000004</v>
      </c>
      <c r="T818" s="51" t="s">
        <v>45</v>
      </c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</row>
    <row r="819" spans="1:56" s="12" customFormat="1" x14ac:dyDescent="0.25">
      <c r="A819" s="85">
        <v>813</v>
      </c>
      <c r="B819" s="24" t="s">
        <v>1119</v>
      </c>
      <c r="C819" s="85" t="s">
        <v>935</v>
      </c>
      <c r="D819" s="24" t="s">
        <v>509</v>
      </c>
      <c r="E819" s="24" t="s">
        <v>153</v>
      </c>
      <c r="F819" s="25" t="s">
        <v>943</v>
      </c>
      <c r="G819" s="26">
        <v>70000</v>
      </c>
      <c r="H819" s="26">
        <v>5368.48</v>
      </c>
      <c r="I819" s="28">
        <v>25</v>
      </c>
      <c r="J819" s="49">
        <v>2009</v>
      </c>
      <c r="K819" s="50">
        <f t="shared" si="104"/>
        <v>4970</v>
      </c>
      <c r="L819" s="50">
        <f t="shared" si="101"/>
        <v>770.00000000000011</v>
      </c>
      <c r="M819" s="49">
        <v>2128</v>
      </c>
      <c r="N819" s="28">
        <f t="shared" si="97"/>
        <v>4963</v>
      </c>
      <c r="O819" s="28"/>
      <c r="P819" s="28">
        <f t="shared" si="99"/>
        <v>4137</v>
      </c>
      <c r="Q819" s="28">
        <f t="shared" si="102"/>
        <v>9530.48</v>
      </c>
      <c r="R819" s="28">
        <f t="shared" si="103"/>
        <v>10703</v>
      </c>
      <c r="S819" s="28">
        <f t="shared" si="105"/>
        <v>60469.520000000004</v>
      </c>
      <c r="T819" s="51" t="s">
        <v>45</v>
      </c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</row>
    <row r="820" spans="1:56" s="12" customFormat="1" x14ac:dyDescent="0.25">
      <c r="A820" s="85">
        <v>814</v>
      </c>
      <c r="B820" s="24" t="s">
        <v>952</v>
      </c>
      <c r="C820" s="85" t="s">
        <v>935</v>
      </c>
      <c r="D820" s="24" t="s">
        <v>509</v>
      </c>
      <c r="E820" s="24" t="s">
        <v>66</v>
      </c>
      <c r="F820" s="25" t="s">
        <v>938</v>
      </c>
      <c r="G820" s="26">
        <v>23000</v>
      </c>
      <c r="H820" s="27">
        <v>0</v>
      </c>
      <c r="I820" s="28">
        <v>25</v>
      </c>
      <c r="J820" s="49">
        <v>660.1</v>
      </c>
      <c r="K820" s="50">
        <f t="shared" si="104"/>
        <v>1632.9999999999998</v>
      </c>
      <c r="L820" s="50">
        <f t="shared" si="101"/>
        <v>253.00000000000003</v>
      </c>
      <c r="M820" s="49">
        <v>699.2</v>
      </c>
      <c r="N820" s="28">
        <f t="shared" si="97"/>
        <v>1630.7</v>
      </c>
      <c r="O820" s="28"/>
      <c r="P820" s="28">
        <f t="shared" si="99"/>
        <v>1359.3000000000002</v>
      </c>
      <c r="Q820" s="28">
        <f t="shared" si="102"/>
        <v>1384.3000000000002</v>
      </c>
      <c r="R820" s="28">
        <f t="shared" si="103"/>
        <v>3516.7</v>
      </c>
      <c r="S820" s="28">
        <f t="shared" si="105"/>
        <v>21615.7</v>
      </c>
      <c r="T820" s="51" t="s">
        <v>45</v>
      </c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</row>
    <row r="821" spans="1:56" s="12" customFormat="1" x14ac:dyDescent="0.25">
      <c r="A821" s="85">
        <v>815</v>
      </c>
      <c r="B821" s="24" t="s">
        <v>514</v>
      </c>
      <c r="C821" s="85" t="s">
        <v>935</v>
      </c>
      <c r="D821" s="24" t="s">
        <v>509</v>
      </c>
      <c r="E821" s="24" t="s">
        <v>177</v>
      </c>
      <c r="F821" s="25" t="s">
        <v>943</v>
      </c>
      <c r="G821" s="26">
        <v>45000</v>
      </c>
      <c r="H821" s="49">
        <v>1148.33</v>
      </c>
      <c r="I821" s="28">
        <v>25</v>
      </c>
      <c r="J821" s="49">
        <v>1291.5</v>
      </c>
      <c r="K821" s="50">
        <f t="shared" si="104"/>
        <v>3194.9999999999995</v>
      </c>
      <c r="L821" s="50">
        <f t="shared" si="101"/>
        <v>495.00000000000006</v>
      </c>
      <c r="M821" s="49">
        <v>1368</v>
      </c>
      <c r="N821" s="28">
        <f t="shared" si="97"/>
        <v>3190.5</v>
      </c>
      <c r="O821" s="28"/>
      <c r="P821" s="28">
        <f t="shared" si="99"/>
        <v>2659.5</v>
      </c>
      <c r="Q821" s="28">
        <f t="shared" si="102"/>
        <v>3832.83</v>
      </c>
      <c r="R821" s="28">
        <f t="shared" si="103"/>
        <v>6880.5</v>
      </c>
      <c r="S821" s="28">
        <f t="shared" si="105"/>
        <v>41167.17</v>
      </c>
      <c r="T821" s="51" t="s">
        <v>45</v>
      </c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</row>
    <row r="822" spans="1:56" s="12" customFormat="1" x14ac:dyDescent="0.25">
      <c r="A822" s="85">
        <v>816</v>
      </c>
      <c r="B822" s="24" t="s">
        <v>904</v>
      </c>
      <c r="C822" s="85" t="s">
        <v>935</v>
      </c>
      <c r="D822" s="24" t="s">
        <v>509</v>
      </c>
      <c r="E822" s="24" t="s">
        <v>196</v>
      </c>
      <c r="F822" s="25" t="s">
        <v>942</v>
      </c>
      <c r="G822" s="26">
        <v>25000</v>
      </c>
      <c r="H822" s="27">
        <v>0</v>
      </c>
      <c r="I822" s="28">
        <v>25</v>
      </c>
      <c r="J822" s="49">
        <v>717.5</v>
      </c>
      <c r="K822" s="50">
        <f t="shared" si="104"/>
        <v>1774.9999999999998</v>
      </c>
      <c r="L822" s="50">
        <f t="shared" si="101"/>
        <v>275</v>
      </c>
      <c r="M822" s="49">
        <v>760</v>
      </c>
      <c r="N822" s="28">
        <f t="shared" si="97"/>
        <v>1772.5000000000002</v>
      </c>
      <c r="O822" s="28"/>
      <c r="P822" s="28">
        <f t="shared" si="99"/>
        <v>1477.5</v>
      </c>
      <c r="Q822" s="28">
        <f t="shared" si="102"/>
        <v>1502.5</v>
      </c>
      <c r="R822" s="28">
        <f t="shared" si="103"/>
        <v>3822.5</v>
      </c>
      <c r="S822" s="28">
        <f t="shared" si="105"/>
        <v>23497.5</v>
      </c>
      <c r="T822" s="51" t="s">
        <v>45</v>
      </c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</row>
    <row r="823" spans="1:56" s="12" customFormat="1" x14ac:dyDescent="0.25">
      <c r="A823" s="85">
        <v>817</v>
      </c>
      <c r="B823" s="24" t="s">
        <v>953</v>
      </c>
      <c r="C823" s="85" t="s">
        <v>934</v>
      </c>
      <c r="D823" s="24" t="s">
        <v>509</v>
      </c>
      <c r="E823" s="24" t="s">
        <v>197</v>
      </c>
      <c r="F823" s="25" t="s">
        <v>938</v>
      </c>
      <c r="G823" s="26">
        <v>16000</v>
      </c>
      <c r="H823" s="27">
        <v>0</v>
      </c>
      <c r="I823" s="28">
        <v>25</v>
      </c>
      <c r="J823" s="49">
        <v>459.2</v>
      </c>
      <c r="K823" s="50">
        <f t="shared" si="104"/>
        <v>1136</v>
      </c>
      <c r="L823" s="50">
        <f t="shared" si="101"/>
        <v>176.00000000000003</v>
      </c>
      <c r="M823" s="49">
        <v>486.4</v>
      </c>
      <c r="N823" s="28">
        <f t="shared" si="97"/>
        <v>1134.4000000000001</v>
      </c>
      <c r="O823" s="28"/>
      <c r="P823" s="28">
        <f t="shared" si="99"/>
        <v>945.59999999999991</v>
      </c>
      <c r="Q823" s="28">
        <f t="shared" si="102"/>
        <v>970.59999999999991</v>
      </c>
      <c r="R823" s="28">
        <f t="shared" si="103"/>
        <v>2446.4</v>
      </c>
      <c r="S823" s="28">
        <f t="shared" si="105"/>
        <v>15029.4</v>
      </c>
      <c r="T823" s="51" t="s">
        <v>45</v>
      </c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</row>
    <row r="824" spans="1:56" s="12" customFormat="1" x14ac:dyDescent="0.25">
      <c r="A824" s="85">
        <v>818</v>
      </c>
      <c r="B824" s="24" t="s">
        <v>1032</v>
      </c>
      <c r="C824" s="85" t="s">
        <v>934</v>
      </c>
      <c r="D824" s="24" t="s">
        <v>509</v>
      </c>
      <c r="E824" s="24" t="s">
        <v>948</v>
      </c>
      <c r="F824" s="25" t="s">
        <v>942</v>
      </c>
      <c r="G824" s="26">
        <v>25000</v>
      </c>
      <c r="H824" s="27">
        <v>0</v>
      </c>
      <c r="I824" s="28">
        <v>25</v>
      </c>
      <c r="J824" s="49">
        <v>717.5</v>
      </c>
      <c r="K824" s="50">
        <f t="shared" si="104"/>
        <v>1774.9999999999998</v>
      </c>
      <c r="L824" s="50">
        <f t="shared" si="101"/>
        <v>275</v>
      </c>
      <c r="M824" s="49">
        <v>760</v>
      </c>
      <c r="N824" s="28">
        <f t="shared" si="97"/>
        <v>1772.5000000000002</v>
      </c>
      <c r="O824" s="28"/>
      <c r="P824" s="28">
        <f t="shared" si="99"/>
        <v>1477.5</v>
      </c>
      <c r="Q824" s="28">
        <f t="shared" si="102"/>
        <v>1502.5</v>
      </c>
      <c r="R824" s="28">
        <f t="shared" si="103"/>
        <v>3822.5</v>
      </c>
      <c r="S824" s="28">
        <f t="shared" si="105"/>
        <v>23497.5</v>
      </c>
      <c r="T824" s="51" t="s">
        <v>45</v>
      </c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</row>
    <row r="825" spans="1:56" s="12" customFormat="1" x14ac:dyDescent="0.25">
      <c r="A825" s="85">
        <v>819</v>
      </c>
      <c r="B825" s="24" t="s">
        <v>513</v>
      </c>
      <c r="C825" s="85" t="s">
        <v>934</v>
      </c>
      <c r="D825" s="24" t="s">
        <v>509</v>
      </c>
      <c r="E825" s="24" t="s">
        <v>197</v>
      </c>
      <c r="F825" s="25" t="s">
        <v>943</v>
      </c>
      <c r="G825" s="26">
        <v>16000</v>
      </c>
      <c r="H825" s="27">
        <v>0</v>
      </c>
      <c r="I825" s="28">
        <v>25</v>
      </c>
      <c r="J825" s="49">
        <v>459.2</v>
      </c>
      <c r="K825" s="50">
        <f t="shared" si="104"/>
        <v>1136</v>
      </c>
      <c r="L825" s="50">
        <f t="shared" si="101"/>
        <v>176.00000000000003</v>
      </c>
      <c r="M825" s="49">
        <v>486.4</v>
      </c>
      <c r="N825" s="28">
        <f t="shared" si="97"/>
        <v>1134.4000000000001</v>
      </c>
      <c r="O825" s="28"/>
      <c r="P825" s="28">
        <f t="shared" si="99"/>
        <v>945.59999999999991</v>
      </c>
      <c r="Q825" s="28">
        <f t="shared" si="102"/>
        <v>970.59999999999991</v>
      </c>
      <c r="R825" s="28">
        <f t="shared" si="103"/>
        <v>2446.4</v>
      </c>
      <c r="S825" s="28">
        <f t="shared" si="105"/>
        <v>15029.4</v>
      </c>
      <c r="T825" s="51" t="s">
        <v>45</v>
      </c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</row>
    <row r="826" spans="1:56" s="12" customFormat="1" x14ac:dyDescent="0.25">
      <c r="A826" s="85">
        <v>820</v>
      </c>
      <c r="B826" s="24" t="s">
        <v>471</v>
      </c>
      <c r="C826" s="85" t="s">
        <v>934</v>
      </c>
      <c r="D826" s="24" t="s">
        <v>486</v>
      </c>
      <c r="E826" s="24" t="s">
        <v>858</v>
      </c>
      <c r="F826" s="25" t="s">
        <v>943</v>
      </c>
      <c r="G826" s="26">
        <v>85000</v>
      </c>
      <c r="H826" s="26">
        <v>8576.99</v>
      </c>
      <c r="I826" s="28">
        <v>25</v>
      </c>
      <c r="J826" s="49">
        <v>2439.5</v>
      </c>
      <c r="K826" s="50">
        <f t="shared" si="104"/>
        <v>6034.9999999999991</v>
      </c>
      <c r="L826" s="50">
        <f t="shared" si="101"/>
        <v>935.00000000000011</v>
      </c>
      <c r="M826" s="49">
        <v>2584</v>
      </c>
      <c r="N826" s="28">
        <f t="shared" si="97"/>
        <v>6026.5</v>
      </c>
      <c r="O826" s="28"/>
      <c r="P826" s="28">
        <f t="shared" si="99"/>
        <v>5023.5</v>
      </c>
      <c r="Q826" s="28">
        <f t="shared" si="102"/>
        <v>13625.49</v>
      </c>
      <c r="R826" s="28">
        <f t="shared" si="103"/>
        <v>12996.5</v>
      </c>
      <c r="S826" s="28">
        <f t="shared" si="105"/>
        <v>71374.509999999995</v>
      </c>
      <c r="T826" s="51" t="s">
        <v>45</v>
      </c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</row>
    <row r="827" spans="1:56" s="12" customFormat="1" x14ac:dyDescent="0.25">
      <c r="A827" s="85">
        <v>821</v>
      </c>
      <c r="B827" s="24" t="s">
        <v>499</v>
      </c>
      <c r="C827" s="85" t="s">
        <v>935</v>
      </c>
      <c r="D827" s="24" t="s">
        <v>486</v>
      </c>
      <c r="E827" s="24" t="s">
        <v>153</v>
      </c>
      <c r="F827" s="25" t="s">
        <v>943</v>
      </c>
      <c r="G827" s="26">
        <v>70000</v>
      </c>
      <c r="H827" s="26">
        <v>5368.48</v>
      </c>
      <c r="I827" s="28">
        <v>25</v>
      </c>
      <c r="J827" s="49">
        <v>2009</v>
      </c>
      <c r="K827" s="50">
        <f t="shared" si="104"/>
        <v>4970</v>
      </c>
      <c r="L827" s="50">
        <f t="shared" si="101"/>
        <v>770.00000000000011</v>
      </c>
      <c r="M827" s="49">
        <v>2128</v>
      </c>
      <c r="N827" s="28">
        <f t="shared" si="97"/>
        <v>4963</v>
      </c>
      <c r="O827" s="28"/>
      <c r="P827" s="28">
        <f t="shared" si="99"/>
        <v>4137</v>
      </c>
      <c r="Q827" s="28">
        <f t="shared" si="102"/>
        <v>9530.48</v>
      </c>
      <c r="R827" s="28">
        <f t="shared" si="103"/>
        <v>10703</v>
      </c>
      <c r="S827" s="28">
        <f t="shared" si="105"/>
        <v>60469.520000000004</v>
      </c>
      <c r="T827" s="51" t="s">
        <v>45</v>
      </c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</row>
    <row r="828" spans="1:56" s="12" customFormat="1" x14ac:dyDescent="0.25">
      <c r="A828" s="85">
        <v>822</v>
      </c>
      <c r="B828" s="24" t="s">
        <v>506</v>
      </c>
      <c r="C828" s="85" t="s">
        <v>935</v>
      </c>
      <c r="D828" s="24" t="s">
        <v>486</v>
      </c>
      <c r="E828" s="24" t="s">
        <v>153</v>
      </c>
      <c r="F828" s="25" t="s">
        <v>943</v>
      </c>
      <c r="G828" s="26">
        <v>70000</v>
      </c>
      <c r="H828" s="26">
        <v>5368.48</v>
      </c>
      <c r="I828" s="28">
        <v>25</v>
      </c>
      <c r="J828" s="49">
        <v>2009</v>
      </c>
      <c r="K828" s="50">
        <f t="shared" si="104"/>
        <v>4970</v>
      </c>
      <c r="L828" s="50">
        <f t="shared" si="101"/>
        <v>770.00000000000011</v>
      </c>
      <c r="M828" s="49">
        <v>2128</v>
      </c>
      <c r="N828" s="28">
        <f t="shared" si="97"/>
        <v>4963</v>
      </c>
      <c r="O828" s="28"/>
      <c r="P828" s="28">
        <f t="shared" si="99"/>
        <v>4137</v>
      </c>
      <c r="Q828" s="28">
        <f t="shared" si="102"/>
        <v>9530.48</v>
      </c>
      <c r="R828" s="28">
        <f t="shared" si="103"/>
        <v>10703</v>
      </c>
      <c r="S828" s="28">
        <f t="shared" si="105"/>
        <v>60469.520000000004</v>
      </c>
      <c r="T828" s="51" t="s">
        <v>45</v>
      </c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</row>
    <row r="829" spans="1:56" s="12" customFormat="1" x14ac:dyDescent="0.25">
      <c r="A829" s="85">
        <v>823</v>
      </c>
      <c r="B829" s="24" t="s">
        <v>487</v>
      </c>
      <c r="C829" s="85" t="s">
        <v>934</v>
      </c>
      <c r="D829" s="24" t="s">
        <v>486</v>
      </c>
      <c r="E829" s="24" t="s">
        <v>153</v>
      </c>
      <c r="F829" s="25" t="s">
        <v>943</v>
      </c>
      <c r="G829" s="26">
        <v>70000</v>
      </c>
      <c r="H829" s="26">
        <v>5051</v>
      </c>
      <c r="I829" s="28">
        <v>25</v>
      </c>
      <c r="J829" s="49">
        <v>2009</v>
      </c>
      <c r="K829" s="50">
        <f t="shared" si="104"/>
        <v>4970</v>
      </c>
      <c r="L829" s="50">
        <f t="shared" si="101"/>
        <v>770.00000000000011</v>
      </c>
      <c r="M829" s="49">
        <v>2128</v>
      </c>
      <c r="N829" s="28">
        <f t="shared" si="97"/>
        <v>4963</v>
      </c>
      <c r="O829" s="28"/>
      <c r="P829" s="28">
        <f t="shared" si="99"/>
        <v>4137</v>
      </c>
      <c r="Q829" s="28">
        <f t="shared" si="102"/>
        <v>9213</v>
      </c>
      <c r="R829" s="28">
        <f t="shared" si="103"/>
        <v>10703</v>
      </c>
      <c r="S829" s="28">
        <f t="shared" si="105"/>
        <v>60787</v>
      </c>
      <c r="T829" s="51" t="s">
        <v>45</v>
      </c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</row>
    <row r="830" spans="1:56" s="12" customFormat="1" x14ac:dyDescent="0.25">
      <c r="A830" s="85">
        <v>824</v>
      </c>
      <c r="B830" s="24" t="s">
        <v>872</v>
      </c>
      <c r="C830" s="85" t="s">
        <v>934</v>
      </c>
      <c r="D830" s="24" t="s">
        <v>486</v>
      </c>
      <c r="E830" s="24" t="s">
        <v>98</v>
      </c>
      <c r="F830" s="25" t="s">
        <v>942</v>
      </c>
      <c r="G830" s="26">
        <v>50000</v>
      </c>
      <c r="H830" s="26">
        <v>1615.89</v>
      </c>
      <c r="I830" s="28">
        <v>25</v>
      </c>
      <c r="J830" s="49">
        <v>1435</v>
      </c>
      <c r="K830" s="50">
        <f t="shared" ref="K830:K861" si="106">+G830*7.1%</f>
        <v>3549.9999999999995</v>
      </c>
      <c r="L830" s="50">
        <f t="shared" si="101"/>
        <v>550</v>
      </c>
      <c r="M830" s="49">
        <v>1520</v>
      </c>
      <c r="N830" s="28">
        <f t="shared" si="97"/>
        <v>3545.0000000000005</v>
      </c>
      <c r="O830" s="28"/>
      <c r="P830" s="28">
        <f t="shared" si="99"/>
        <v>2955</v>
      </c>
      <c r="Q830" s="28">
        <f t="shared" si="102"/>
        <v>4595.8900000000003</v>
      </c>
      <c r="R830" s="28">
        <f t="shared" si="103"/>
        <v>7645</v>
      </c>
      <c r="S830" s="28">
        <f t="shared" si="105"/>
        <v>45404.11</v>
      </c>
      <c r="T830" s="51" t="s">
        <v>45</v>
      </c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</row>
    <row r="831" spans="1:56" s="12" customFormat="1" x14ac:dyDescent="0.25">
      <c r="A831" s="85">
        <v>825</v>
      </c>
      <c r="B831" s="24" t="s">
        <v>488</v>
      </c>
      <c r="C831" s="85" t="s">
        <v>934</v>
      </c>
      <c r="D831" s="24" t="s">
        <v>486</v>
      </c>
      <c r="E831" s="24" t="s">
        <v>109</v>
      </c>
      <c r="F831" s="25" t="s">
        <v>943</v>
      </c>
      <c r="G831" s="26">
        <v>25000</v>
      </c>
      <c r="H831" s="27">
        <v>0</v>
      </c>
      <c r="I831" s="28">
        <v>25</v>
      </c>
      <c r="J831" s="49">
        <v>717.5</v>
      </c>
      <c r="K831" s="50">
        <f t="shared" si="106"/>
        <v>1774.9999999999998</v>
      </c>
      <c r="L831" s="50">
        <f t="shared" si="101"/>
        <v>275</v>
      </c>
      <c r="M831" s="49">
        <v>760</v>
      </c>
      <c r="N831" s="28">
        <f t="shared" si="97"/>
        <v>1772.5000000000002</v>
      </c>
      <c r="O831" s="28"/>
      <c r="P831" s="28">
        <f t="shared" si="99"/>
        <v>1477.5</v>
      </c>
      <c r="Q831" s="28">
        <f t="shared" si="102"/>
        <v>1502.5</v>
      </c>
      <c r="R831" s="28">
        <f t="shared" si="103"/>
        <v>3822.5</v>
      </c>
      <c r="S831" s="28">
        <f t="shared" si="105"/>
        <v>23497.5</v>
      </c>
      <c r="T831" s="51" t="s">
        <v>45</v>
      </c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</row>
    <row r="832" spans="1:56" s="12" customFormat="1" x14ac:dyDescent="0.25">
      <c r="A832" s="85">
        <v>826</v>
      </c>
      <c r="B832" s="24" t="s">
        <v>1118</v>
      </c>
      <c r="C832" s="85" t="s">
        <v>934</v>
      </c>
      <c r="D832" s="24" t="s">
        <v>486</v>
      </c>
      <c r="E832" s="24" t="s">
        <v>70</v>
      </c>
      <c r="F832" s="25" t="s">
        <v>938</v>
      </c>
      <c r="G832" s="26">
        <v>25000</v>
      </c>
      <c r="H832" s="27">
        <v>0</v>
      </c>
      <c r="I832" s="28">
        <v>25</v>
      </c>
      <c r="J832" s="49">
        <v>717.5</v>
      </c>
      <c r="K832" s="50">
        <f t="shared" si="106"/>
        <v>1774.9999999999998</v>
      </c>
      <c r="L832" s="50">
        <f t="shared" si="101"/>
        <v>275</v>
      </c>
      <c r="M832" s="49">
        <v>760</v>
      </c>
      <c r="N832" s="28">
        <f t="shared" si="97"/>
        <v>1772.5000000000002</v>
      </c>
      <c r="O832" s="28"/>
      <c r="P832" s="28">
        <f t="shared" si="99"/>
        <v>1477.5</v>
      </c>
      <c r="Q832" s="28">
        <f t="shared" si="102"/>
        <v>1502.5</v>
      </c>
      <c r="R832" s="28">
        <f t="shared" si="103"/>
        <v>3822.5</v>
      </c>
      <c r="S832" s="28">
        <f t="shared" si="105"/>
        <v>23497.5</v>
      </c>
      <c r="T832" s="51" t="s">
        <v>45</v>
      </c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</row>
    <row r="833" spans="1:56" s="12" customFormat="1" x14ac:dyDescent="0.25">
      <c r="A833" s="85">
        <v>827</v>
      </c>
      <c r="B833" s="24" t="s">
        <v>1095</v>
      </c>
      <c r="C833" s="85" t="s">
        <v>934</v>
      </c>
      <c r="D833" s="24" t="s">
        <v>486</v>
      </c>
      <c r="E833" s="24" t="s">
        <v>197</v>
      </c>
      <c r="F833" s="25" t="s">
        <v>938</v>
      </c>
      <c r="G833" s="26">
        <v>16000</v>
      </c>
      <c r="H833" s="27">
        <v>0</v>
      </c>
      <c r="I833" s="28">
        <v>25</v>
      </c>
      <c r="J833" s="49">
        <v>459.2</v>
      </c>
      <c r="K833" s="50">
        <f t="shared" si="106"/>
        <v>1136</v>
      </c>
      <c r="L833" s="50">
        <f t="shared" si="101"/>
        <v>176.00000000000003</v>
      </c>
      <c r="M833" s="49">
        <v>486.4</v>
      </c>
      <c r="N833" s="28">
        <f t="shared" si="97"/>
        <v>1134.4000000000001</v>
      </c>
      <c r="O833" s="28"/>
      <c r="P833" s="28">
        <f t="shared" si="99"/>
        <v>945.59999999999991</v>
      </c>
      <c r="Q833" s="28">
        <f t="shared" si="102"/>
        <v>970.59999999999991</v>
      </c>
      <c r="R833" s="28">
        <f t="shared" si="103"/>
        <v>2446.4</v>
      </c>
      <c r="S833" s="28">
        <f t="shared" si="105"/>
        <v>15029.4</v>
      </c>
      <c r="T833" s="51" t="s">
        <v>45</v>
      </c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</row>
    <row r="834" spans="1:56" s="12" customFormat="1" x14ac:dyDescent="0.25">
      <c r="A834" s="85">
        <v>828</v>
      </c>
      <c r="B834" s="24" t="s">
        <v>500</v>
      </c>
      <c r="C834" s="85" t="s">
        <v>934</v>
      </c>
      <c r="D834" s="24" t="s">
        <v>271</v>
      </c>
      <c r="E834" s="24" t="s">
        <v>858</v>
      </c>
      <c r="F834" s="25" t="s">
        <v>943</v>
      </c>
      <c r="G834" s="26">
        <v>85000</v>
      </c>
      <c r="H834" s="26">
        <v>8576.99</v>
      </c>
      <c r="I834" s="28">
        <v>25</v>
      </c>
      <c r="J834" s="49">
        <v>2439.5</v>
      </c>
      <c r="K834" s="50">
        <f t="shared" si="106"/>
        <v>6034.9999999999991</v>
      </c>
      <c r="L834" s="50">
        <f t="shared" si="101"/>
        <v>935.00000000000011</v>
      </c>
      <c r="M834" s="49">
        <v>2584</v>
      </c>
      <c r="N834" s="28">
        <f t="shared" si="97"/>
        <v>6026.5</v>
      </c>
      <c r="O834" s="28"/>
      <c r="P834" s="28">
        <f t="shared" si="99"/>
        <v>5023.5</v>
      </c>
      <c r="Q834" s="28">
        <f t="shared" si="102"/>
        <v>13625.49</v>
      </c>
      <c r="R834" s="28">
        <f t="shared" si="103"/>
        <v>12996.5</v>
      </c>
      <c r="S834" s="28">
        <f t="shared" si="105"/>
        <v>71374.509999999995</v>
      </c>
      <c r="T834" s="51" t="s">
        <v>45</v>
      </c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</row>
    <row r="835" spans="1:56" s="12" customFormat="1" x14ac:dyDescent="0.25">
      <c r="A835" s="85">
        <v>829</v>
      </c>
      <c r="B835" s="24" t="s">
        <v>691</v>
      </c>
      <c r="C835" s="85" t="s">
        <v>934</v>
      </c>
      <c r="D835" s="24" t="s">
        <v>271</v>
      </c>
      <c r="E835" s="24" t="s">
        <v>153</v>
      </c>
      <c r="F835" s="25" t="s">
        <v>943</v>
      </c>
      <c r="G835" s="45">
        <v>70000</v>
      </c>
      <c r="H835" s="45">
        <v>5368.48</v>
      </c>
      <c r="I835" s="28">
        <v>25</v>
      </c>
      <c r="J835" s="88">
        <v>2009</v>
      </c>
      <c r="K835" s="55">
        <f t="shared" si="106"/>
        <v>4970</v>
      </c>
      <c r="L835" s="55">
        <f t="shared" si="101"/>
        <v>770.00000000000011</v>
      </c>
      <c r="M835" s="88">
        <v>2128</v>
      </c>
      <c r="N835" s="47">
        <f t="shared" si="97"/>
        <v>4963</v>
      </c>
      <c r="O835" s="47"/>
      <c r="P835" s="47">
        <f t="shared" si="99"/>
        <v>4137</v>
      </c>
      <c r="Q835" s="28">
        <f t="shared" si="102"/>
        <v>9530.48</v>
      </c>
      <c r="R835" s="47">
        <f t="shared" si="103"/>
        <v>10703</v>
      </c>
      <c r="S835" s="47">
        <f t="shared" si="105"/>
        <v>60469.520000000004</v>
      </c>
      <c r="T835" s="51" t="s">
        <v>45</v>
      </c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</row>
    <row r="836" spans="1:56" s="12" customFormat="1" x14ac:dyDescent="0.25">
      <c r="A836" s="85">
        <v>830</v>
      </c>
      <c r="B836" s="24" t="s">
        <v>493</v>
      </c>
      <c r="C836" s="85" t="s">
        <v>934</v>
      </c>
      <c r="D836" s="24" t="s">
        <v>271</v>
      </c>
      <c r="E836" s="24" t="s">
        <v>177</v>
      </c>
      <c r="F836" s="25" t="s">
        <v>943</v>
      </c>
      <c r="G836" s="26">
        <v>45000</v>
      </c>
      <c r="H836" s="49">
        <v>1148.33</v>
      </c>
      <c r="I836" s="28">
        <v>25</v>
      </c>
      <c r="J836" s="49">
        <v>1291.5</v>
      </c>
      <c r="K836" s="50">
        <f t="shared" si="106"/>
        <v>3194.9999999999995</v>
      </c>
      <c r="L836" s="50">
        <f t="shared" si="101"/>
        <v>495.00000000000006</v>
      </c>
      <c r="M836" s="49">
        <v>1368</v>
      </c>
      <c r="N836" s="28">
        <f t="shared" si="97"/>
        <v>3190.5</v>
      </c>
      <c r="O836" s="28"/>
      <c r="P836" s="28">
        <f t="shared" si="99"/>
        <v>2659.5</v>
      </c>
      <c r="Q836" s="28">
        <f t="shared" si="102"/>
        <v>3832.83</v>
      </c>
      <c r="R836" s="28">
        <f t="shared" si="103"/>
        <v>6880.5</v>
      </c>
      <c r="S836" s="28">
        <f t="shared" si="105"/>
        <v>41167.17</v>
      </c>
      <c r="T836" s="51" t="s">
        <v>45</v>
      </c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</row>
    <row r="837" spans="1:56" s="12" customFormat="1" x14ac:dyDescent="0.25">
      <c r="A837" s="85">
        <v>831</v>
      </c>
      <c r="B837" s="24" t="s">
        <v>950</v>
      </c>
      <c r="C837" s="85" t="s">
        <v>934</v>
      </c>
      <c r="D837" s="24" t="s">
        <v>271</v>
      </c>
      <c r="E837" s="24" t="s">
        <v>123</v>
      </c>
      <c r="F837" s="25" t="s">
        <v>938</v>
      </c>
      <c r="G837" s="26">
        <v>25000</v>
      </c>
      <c r="H837" s="27">
        <v>0</v>
      </c>
      <c r="I837" s="28">
        <v>25</v>
      </c>
      <c r="J837" s="49">
        <v>717.5</v>
      </c>
      <c r="K837" s="50">
        <f t="shared" si="106"/>
        <v>1774.9999999999998</v>
      </c>
      <c r="L837" s="50">
        <f t="shared" si="101"/>
        <v>275</v>
      </c>
      <c r="M837" s="49">
        <v>760</v>
      </c>
      <c r="N837" s="28">
        <f t="shared" si="97"/>
        <v>1772.5000000000002</v>
      </c>
      <c r="O837" s="28"/>
      <c r="P837" s="28">
        <f t="shared" si="99"/>
        <v>1477.5</v>
      </c>
      <c r="Q837" s="28">
        <f t="shared" si="102"/>
        <v>1502.5</v>
      </c>
      <c r="R837" s="28">
        <f t="shared" si="103"/>
        <v>3822.5</v>
      </c>
      <c r="S837" s="28">
        <v>21954.33</v>
      </c>
      <c r="T837" s="51" t="s">
        <v>45</v>
      </c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</row>
    <row r="838" spans="1:56" s="12" customFormat="1" x14ac:dyDescent="0.25">
      <c r="A838" s="85">
        <v>832</v>
      </c>
      <c r="B838" s="24" t="s">
        <v>1049</v>
      </c>
      <c r="C838" s="85" t="s">
        <v>935</v>
      </c>
      <c r="D838" s="24" t="s">
        <v>271</v>
      </c>
      <c r="E838" s="24" t="s">
        <v>238</v>
      </c>
      <c r="F838" s="25" t="s">
        <v>938</v>
      </c>
      <c r="G838" s="26">
        <v>18000</v>
      </c>
      <c r="H838" s="27">
        <v>0</v>
      </c>
      <c r="I838" s="28">
        <v>25</v>
      </c>
      <c r="J838" s="49">
        <v>516.6</v>
      </c>
      <c r="K838" s="50">
        <f t="shared" si="106"/>
        <v>1277.9999999999998</v>
      </c>
      <c r="L838" s="50">
        <f t="shared" si="101"/>
        <v>198.00000000000003</v>
      </c>
      <c r="M838" s="49">
        <v>547.20000000000005</v>
      </c>
      <c r="N838" s="28">
        <f t="shared" si="97"/>
        <v>1276.2</v>
      </c>
      <c r="O838" s="28"/>
      <c r="P838" s="28">
        <f t="shared" si="99"/>
        <v>1063.8000000000002</v>
      </c>
      <c r="Q838" s="28">
        <f t="shared" si="102"/>
        <v>1088.8000000000002</v>
      </c>
      <c r="R838" s="28">
        <f t="shared" si="103"/>
        <v>2752.2</v>
      </c>
      <c r="S838" s="28">
        <f t="shared" ref="S838:S884" si="107">+G838-Q838</f>
        <v>16911.2</v>
      </c>
      <c r="T838" s="51" t="s">
        <v>45</v>
      </c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</row>
    <row r="839" spans="1:56" s="12" customFormat="1" x14ac:dyDescent="0.25">
      <c r="A839" s="85">
        <v>833</v>
      </c>
      <c r="B839" s="24" t="s">
        <v>492</v>
      </c>
      <c r="C839" s="85" t="s">
        <v>934</v>
      </c>
      <c r="D839" s="24" t="s">
        <v>271</v>
      </c>
      <c r="E839" s="24" t="s">
        <v>101</v>
      </c>
      <c r="F839" s="25" t="s">
        <v>943</v>
      </c>
      <c r="G839" s="26">
        <v>25000</v>
      </c>
      <c r="H839" s="27">
        <v>0</v>
      </c>
      <c r="I839" s="28">
        <v>25</v>
      </c>
      <c r="J839" s="49">
        <v>717.5</v>
      </c>
      <c r="K839" s="50">
        <f t="shared" si="106"/>
        <v>1774.9999999999998</v>
      </c>
      <c r="L839" s="50">
        <f t="shared" si="101"/>
        <v>275</v>
      </c>
      <c r="M839" s="49">
        <v>760</v>
      </c>
      <c r="N839" s="28">
        <f t="shared" ref="N839:N884" si="108">+G839*7.09%</f>
        <v>1772.5000000000002</v>
      </c>
      <c r="O839" s="28"/>
      <c r="P839" s="28">
        <f t="shared" si="99"/>
        <v>1477.5</v>
      </c>
      <c r="Q839" s="28">
        <f t="shared" si="102"/>
        <v>1502.5</v>
      </c>
      <c r="R839" s="28">
        <f t="shared" si="103"/>
        <v>3822.5</v>
      </c>
      <c r="S839" s="28">
        <f t="shared" si="107"/>
        <v>23497.5</v>
      </c>
      <c r="T839" s="51" t="s">
        <v>45</v>
      </c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</row>
    <row r="840" spans="1:56" s="12" customFormat="1" x14ac:dyDescent="0.25">
      <c r="A840" s="85">
        <v>834</v>
      </c>
      <c r="B840" s="24" t="s">
        <v>975</v>
      </c>
      <c r="C840" s="85" t="s">
        <v>934</v>
      </c>
      <c r="D840" s="24" t="s">
        <v>271</v>
      </c>
      <c r="E840" s="24" t="s">
        <v>143</v>
      </c>
      <c r="F840" s="25" t="s">
        <v>938</v>
      </c>
      <c r="G840" s="26">
        <v>25000</v>
      </c>
      <c r="H840" s="27">
        <v>0</v>
      </c>
      <c r="I840" s="28">
        <v>25</v>
      </c>
      <c r="J840" s="49">
        <v>717.5</v>
      </c>
      <c r="K840" s="50">
        <f t="shared" si="106"/>
        <v>1774.9999999999998</v>
      </c>
      <c r="L840" s="50">
        <f t="shared" si="101"/>
        <v>275</v>
      </c>
      <c r="M840" s="49">
        <v>760</v>
      </c>
      <c r="N840" s="28">
        <f t="shared" si="108"/>
        <v>1772.5000000000002</v>
      </c>
      <c r="O840" s="28"/>
      <c r="P840" s="28">
        <f t="shared" si="99"/>
        <v>1477.5</v>
      </c>
      <c r="Q840" s="28">
        <f t="shared" si="102"/>
        <v>1502.5</v>
      </c>
      <c r="R840" s="28">
        <f t="shared" si="103"/>
        <v>3822.5</v>
      </c>
      <c r="S840" s="28">
        <f t="shared" si="107"/>
        <v>23497.5</v>
      </c>
      <c r="T840" s="51" t="s">
        <v>45</v>
      </c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</row>
    <row r="841" spans="1:56" s="12" customFormat="1" x14ac:dyDescent="0.25">
      <c r="A841" s="85">
        <v>835</v>
      </c>
      <c r="B841" s="24" t="s">
        <v>1116</v>
      </c>
      <c r="C841" s="85" t="s">
        <v>934</v>
      </c>
      <c r="D841" s="24" t="s">
        <v>271</v>
      </c>
      <c r="E841" s="24" t="s">
        <v>197</v>
      </c>
      <c r="F841" s="25" t="s">
        <v>938</v>
      </c>
      <c r="G841" s="26">
        <v>16000</v>
      </c>
      <c r="H841" s="27">
        <v>0</v>
      </c>
      <c r="I841" s="28">
        <v>25</v>
      </c>
      <c r="J841" s="49">
        <v>459.2</v>
      </c>
      <c r="K841" s="50">
        <f t="shared" si="106"/>
        <v>1136</v>
      </c>
      <c r="L841" s="50">
        <f t="shared" si="101"/>
        <v>176.00000000000003</v>
      </c>
      <c r="M841" s="49">
        <v>486.4</v>
      </c>
      <c r="N841" s="28">
        <f t="shared" si="108"/>
        <v>1134.4000000000001</v>
      </c>
      <c r="O841" s="28"/>
      <c r="P841" s="28">
        <f t="shared" si="99"/>
        <v>945.59999999999991</v>
      </c>
      <c r="Q841" s="28">
        <f t="shared" si="102"/>
        <v>970.59999999999991</v>
      </c>
      <c r="R841" s="28">
        <f t="shared" si="103"/>
        <v>2446.4</v>
      </c>
      <c r="S841" s="28">
        <f t="shared" si="107"/>
        <v>15029.4</v>
      </c>
      <c r="T841" s="51" t="s">
        <v>45</v>
      </c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</row>
    <row r="842" spans="1:56" s="12" customFormat="1" x14ac:dyDescent="0.25">
      <c r="A842" s="85">
        <v>836</v>
      </c>
      <c r="B842" s="24" t="s">
        <v>560</v>
      </c>
      <c r="C842" s="85" t="s">
        <v>935</v>
      </c>
      <c r="D842" s="24" t="s">
        <v>319</v>
      </c>
      <c r="E842" s="24" t="s">
        <v>858</v>
      </c>
      <c r="F842" s="25" t="s">
        <v>943</v>
      </c>
      <c r="G842" s="45">
        <v>85000</v>
      </c>
      <c r="H842" s="45">
        <v>8576.99</v>
      </c>
      <c r="I842" s="28">
        <v>25</v>
      </c>
      <c r="J842" s="88">
        <v>2439.5</v>
      </c>
      <c r="K842" s="55">
        <f t="shared" si="106"/>
        <v>6034.9999999999991</v>
      </c>
      <c r="L842" s="55">
        <f t="shared" si="101"/>
        <v>935.00000000000011</v>
      </c>
      <c r="M842" s="88">
        <v>2584</v>
      </c>
      <c r="N842" s="47">
        <f t="shared" si="108"/>
        <v>6026.5</v>
      </c>
      <c r="O842" s="47"/>
      <c r="P842" s="47">
        <f t="shared" si="99"/>
        <v>5023.5</v>
      </c>
      <c r="Q842" s="28">
        <f t="shared" si="102"/>
        <v>13625.49</v>
      </c>
      <c r="R842" s="47">
        <f t="shared" si="103"/>
        <v>12996.5</v>
      </c>
      <c r="S842" s="47">
        <f t="shared" si="107"/>
        <v>71374.509999999995</v>
      </c>
      <c r="T842" s="51" t="s">
        <v>45</v>
      </c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</row>
    <row r="843" spans="1:56" s="12" customFormat="1" x14ac:dyDescent="0.25">
      <c r="A843" s="85">
        <v>837</v>
      </c>
      <c r="B843" s="24" t="s">
        <v>497</v>
      </c>
      <c r="C843" s="85" t="s">
        <v>934</v>
      </c>
      <c r="D843" s="24" t="s">
        <v>319</v>
      </c>
      <c r="E843" s="24" t="s">
        <v>153</v>
      </c>
      <c r="F843" s="25" t="s">
        <v>943</v>
      </c>
      <c r="G843" s="26">
        <v>70000</v>
      </c>
      <c r="H843" s="26">
        <v>5368.48</v>
      </c>
      <c r="I843" s="28">
        <v>25</v>
      </c>
      <c r="J843" s="49">
        <v>2009</v>
      </c>
      <c r="K843" s="50">
        <f t="shared" si="106"/>
        <v>4970</v>
      </c>
      <c r="L843" s="50">
        <f t="shared" si="101"/>
        <v>770.00000000000011</v>
      </c>
      <c r="M843" s="49">
        <v>2128</v>
      </c>
      <c r="N843" s="28">
        <f t="shared" si="108"/>
        <v>4963</v>
      </c>
      <c r="O843" s="28"/>
      <c r="P843" s="28">
        <f t="shared" ref="P843:P884" si="109">+J843+M843</f>
        <v>4137</v>
      </c>
      <c r="Q843" s="28">
        <f t="shared" si="102"/>
        <v>9530.48</v>
      </c>
      <c r="R843" s="28">
        <f t="shared" si="103"/>
        <v>10703</v>
      </c>
      <c r="S843" s="28">
        <f t="shared" si="107"/>
        <v>60469.520000000004</v>
      </c>
      <c r="T843" s="51" t="s">
        <v>45</v>
      </c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</row>
    <row r="844" spans="1:56" s="12" customFormat="1" x14ac:dyDescent="0.25">
      <c r="A844" s="85">
        <v>838</v>
      </c>
      <c r="B844" s="24" t="s">
        <v>495</v>
      </c>
      <c r="C844" s="85" t="s">
        <v>934</v>
      </c>
      <c r="D844" s="24" t="s">
        <v>319</v>
      </c>
      <c r="E844" s="24" t="s">
        <v>177</v>
      </c>
      <c r="F844" s="25" t="s">
        <v>943</v>
      </c>
      <c r="G844" s="26">
        <v>45000</v>
      </c>
      <c r="H844" s="49">
        <v>1148.33</v>
      </c>
      <c r="I844" s="28">
        <v>25</v>
      </c>
      <c r="J844" s="49">
        <v>1291.5</v>
      </c>
      <c r="K844" s="50">
        <f t="shared" si="106"/>
        <v>3194.9999999999995</v>
      </c>
      <c r="L844" s="50">
        <f t="shared" si="101"/>
        <v>495.00000000000006</v>
      </c>
      <c r="M844" s="49">
        <v>1368</v>
      </c>
      <c r="N844" s="28">
        <f t="shared" si="108"/>
        <v>3190.5</v>
      </c>
      <c r="O844" s="28"/>
      <c r="P844" s="28">
        <f t="shared" si="109"/>
        <v>2659.5</v>
      </c>
      <c r="Q844" s="28">
        <f t="shared" si="102"/>
        <v>3832.83</v>
      </c>
      <c r="R844" s="28">
        <f t="shared" si="103"/>
        <v>6880.5</v>
      </c>
      <c r="S844" s="28">
        <f t="shared" si="107"/>
        <v>41167.17</v>
      </c>
      <c r="T844" s="51" t="s">
        <v>45</v>
      </c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</row>
    <row r="845" spans="1:56" s="12" customFormat="1" x14ac:dyDescent="0.25">
      <c r="A845" s="85">
        <v>839</v>
      </c>
      <c r="B845" s="24" t="s">
        <v>496</v>
      </c>
      <c r="C845" s="85" t="s">
        <v>934</v>
      </c>
      <c r="D845" s="24" t="s">
        <v>319</v>
      </c>
      <c r="E845" s="24" t="s">
        <v>37</v>
      </c>
      <c r="F845" s="25" t="s">
        <v>943</v>
      </c>
      <c r="G845" s="26">
        <v>25000</v>
      </c>
      <c r="H845" s="27">
        <v>0</v>
      </c>
      <c r="I845" s="28">
        <v>25</v>
      </c>
      <c r="J845" s="49">
        <v>717.5</v>
      </c>
      <c r="K845" s="50">
        <f t="shared" si="106"/>
        <v>1774.9999999999998</v>
      </c>
      <c r="L845" s="50">
        <f t="shared" si="101"/>
        <v>275</v>
      </c>
      <c r="M845" s="49">
        <v>760</v>
      </c>
      <c r="N845" s="28">
        <f t="shared" si="108"/>
        <v>1772.5000000000002</v>
      </c>
      <c r="O845" s="28"/>
      <c r="P845" s="28">
        <f t="shared" si="109"/>
        <v>1477.5</v>
      </c>
      <c r="Q845" s="28">
        <f t="shared" si="102"/>
        <v>1502.5</v>
      </c>
      <c r="R845" s="28">
        <f t="shared" si="103"/>
        <v>3822.5</v>
      </c>
      <c r="S845" s="28">
        <f t="shared" si="107"/>
        <v>23497.5</v>
      </c>
      <c r="T845" s="51" t="s">
        <v>45</v>
      </c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</row>
    <row r="846" spans="1:56" s="12" customFormat="1" x14ac:dyDescent="0.25">
      <c r="A846" s="85">
        <v>840</v>
      </c>
      <c r="B846" s="24" t="s">
        <v>498</v>
      </c>
      <c r="C846" s="85" t="s">
        <v>935</v>
      </c>
      <c r="D846" s="24" t="s">
        <v>319</v>
      </c>
      <c r="E846" s="24" t="s">
        <v>70</v>
      </c>
      <c r="F846" s="25" t="s">
        <v>938</v>
      </c>
      <c r="G846" s="26">
        <v>25000</v>
      </c>
      <c r="H846" s="27">
        <v>0</v>
      </c>
      <c r="I846" s="28">
        <v>25</v>
      </c>
      <c r="J846" s="49">
        <v>717.5</v>
      </c>
      <c r="K846" s="50">
        <f t="shared" si="106"/>
        <v>1774.9999999999998</v>
      </c>
      <c r="L846" s="50">
        <f t="shared" si="101"/>
        <v>275</v>
      </c>
      <c r="M846" s="49">
        <v>760</v>
      </c>
      <c r="N846" s="28">
        <f t="shared" si="108"/>
        <v>1772.5000000000002</v>
      </c>
      <c r="O846" s="28"/>
      <c r="P846" s="28">
        <f t="shared" si="109"/>
        <v>1477.5</v>
      </c>
      <c r="Q846" s="28">
        <f t="shared" si="102"/>
        <v>1502.5</v>
      </c>
      <c r="R846" s="28">
        <f t="shared" si="103"/>
        <v>3822.5</v>
      </c>
      <c r="S846" s="28">
        <f t="shared" si="107"/>
        <v>23497.5</v>
      </c>
      <c r="T846" s="51" t="s">
        <v>45</v>
      </c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</row>
    <row r="847" spans="1:56" s="12" customFormat="1" x14ac:dyDescent="0.25">
      <c r="A847" s="85">
        <v>841</v>
      </c>
      <c r="B847" s="24" t="s">
        <v>903</v>
      </c>
      <c r="C847" s="85" t="s">
        <v>934</v>
      </c>
      <c r="D847" s="24" t="s">
        <v>319</v>
      </c>
      <c r="E847" s="24" t="s">
        <v>37</v>
      </c>
      <c r="F847" s="25" t="s">
        <v>938</v>
      </c>
      <c r="G847" s="26">
        <v>25000</v>
      </c>
      <c r="H847" s="27">
        <v>0</v>
      </c>
      <c r="I847" s="28">
        <v>25</v>
      </c>
      <c r="J847" s="49">
        <v>717.5</v>
      </c>
      <c r="K847" s="50">
        <f t="shared" si="106"/>
        <v>1774.9999999999998</v>
      </c>
      <c r="L847" s="50">
        <f t="shared" si="101"/>
        <v>275</v>
      </c>
      <c r="M847" s="50">
        <v>760</v>
      </c>
      <c r="N847" s="28">
        <f t="shared" si="108"/>
        <v>1772.5000000000002</v>
      </c>
      <c r="O847" s="28"/>
      <c r="P847" s="28">
        <f t="shared" si="109"/>
        <v>1477.5</v>
      </c>
      <c r="Q847" s="28">
        <f t="shared" si="102"/>
        <v>1502.5</v>
      </c>
      <c r="R847" s="28">
        <f t="shared" si="103"/>
        <v>3822.5</v>
      </c>
      <c r="S847" s="28">
        <f t="shared" si="107"/>
        <v>23497.5</v>
      </c>
      <c r="T847" s="51" t="s">
        <v>45</v>
      </c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</row>
    <row r="848" spans="1:56" s="12" customFormat="1" x14ac:dyDescent="0.25">
      <c r="A848" s="85">
        <v>842</v>
      </c>
      <c r="B848" s="24" t="s">
        <v>884</v>
      </c>
      <c r="C848" s="85" t="s">
        <v>934</v>
      </c>
      <c r="D848" s="24" t="s">
        <v>319</v>
      </c>
      <c r="E848" s="24" t="s">
        <v>197</v>
      </c>
      <c r="F848" s="25" t="s">
        <v>938</v>
      </c>
      <c r="G848" s="26">
        <v>16000</v>
      </c>
      <c r="H848" s="27">
        <v>0</v>
      </c>
      <c r="I848" s="28">
        <v>25</v>
      </c>
      <c r="J848" s="49">
        <v>459.2</v>
      </c>
      <c r="K848" s="50">
        <f t="shared" si="106"/>
        <v>1136</v>
      </c>
      <c r="L848" s="50">
        <f t="shared" si="101"/>
        <v>176.00000000000003</v>
      </c>
      <c r="M848" s="49">
        <v>486.4</v>
      </c>
      <c r="N848" s="28">
        <f t="shared" si="108"/>
        <v>1134.4000000000001</v>
      </c>
      <c r="O848" s="28"/>
      <c r="P848" s="28">
        <f t="shared" si="109"/>
        <v>945.59999999999991</v>
      </c>
      <c r="Q848" s="28">
        <f t="shared" si="102"/>
        <v>970.59999999999991</v>
      </c>
      <c r="R848" s="28">
        <f t="shared" si="103"/>
        <v>2446.4</v>
      </c>
      <c r="S848" s="28">
        <f t="shared" si="107"/>
        <v>15029.4</v>
      </c>
      <c r="T848" s="51" t="s">
        <v>45</v>
      </c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</row>
    <row r="849" spans="1:405" s="12" customFormat="1" x14ac:dyDescent="0.25">
      <c r="A849" s="85">
        <v>843</v>
      </c>
      <c r="B849" s="24" t="s">
        <v>490</v>
      </c>
      <c r="C849" s="85" t="s">
        <v>934</v>
      </c>
      <c r="D849" s="24" t="s">
        <v>516</v>
      </c>
      <c r="E849" s="24" t="s">
        <v>858</v>
      </c>
      <c r="F849" s="25" t="s">
        <v>943</v>
      </c>
      <c r="G849" s="26">
        <v>85000</v>
      </c>
      <c r="H849" s="26">
        <v>8180.15</v>
      </c>
      <c r="I849" s="28">
        <v>25</v>
      </c>
      <c r="J849" s="49">
        <v>2439.5</v>
      </c>
      <c r="K849" s="50">
        <f t="shared" si="106"/>
        <v>6034.9999999999991</v>
      </c>
      <c r="L849" s="50">
        <f t="shared" si="101"/>
        <v>935.00000000000011</v>
      </c>
      <c r="M849" s="49">
        <v>2584</v>
      </c>
      <c r="N849" s="28">
        <f t="shared" si="108"/>
        <v>6026.5</v>
      </c>
      <c r="O849" s="28"/>
      <c r="P849" s="28">
        <f t="shared" si="109"/>
        <v>5023.5</v>
      </c>
      <c r="Q849" s="28">
        <f t="shared" si="102"/>
        <v>13228.65</v>
      </c>
      <c r="R849" s="28">
        <f t="shared" si="103"/>
        <v>12996.5</v>
      </c>
      <c r="S849" s="28">
        <f t="shared" si="107"/>
        <v>71771.350000000006</v>
      </c>
      <c r="T849" s="51" t="s">
        <v>45</v>
      </c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</row>
    <row r="850" spans="1:405" s="12" customFormat="1" x14ac:dyDescent="0.25">
      <c r="A850" s="85">
        <v>844</v>
      </c>
      <c r="B850" s="24" t="s">
        <v>519</v>
      </c>
      <c r="C850" s="85" t="s">
        <v>935</v>
      </c>
      <c r="D850" s="24" t="s">
        <v>516</v>
      </c>
      <c r="E850" s="24" t="s">
        <v>153</v>
      </c>
      <c r="F850" s="25" t="s">
        <v>943</v>
      </c>
      <c r="G850" s="26">
        <v>70000</v>
      </c>
      <c r="H850" s="26">
        <v>5051</v>
      </c>
      <c r="I850" s="28">
        <v>25</v>
      </c>
      <c r="J850" s="49">
        <v>2009</v>
      </c>
      <c r="K850" s="50">
        <f t="shared" si="106"/>
        <v>4970</v>
      </c>
      <c r="L850" s="50">
        <f t="shared" ref="L850:L884" si="110">+G850*1.1%</f>
        <v>770.00000000000011</v>
      </c>
      <c r="M850" s="49">
        <v>2128</v>
      </c>
      <c r="N850" s="28">
        <f t="shared" si="108"/>
        <v>4963</v>
      </c>
      <c r="O850" s="28"/>
      <c r="P850" s="28">
        <f t="shared" si="109"/>
        <v>4137</v>
      </c>
      <c r="Q850" s="28">
        <f t="shared" si="102"/>
        <v>9213</v>
      </c>
      <c r="R850" s="28">
        <f t="shared" si="103"/>
        <v>10703</v>
      </c>
      <c r="S850" s="28">
        <f t="shared" si="107"/>
        <v>60787</v>
      </c>
      <c r="T850" s="51" t="s">
        <v>45</v>
      </c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</row>
    <row r="851" spans="1:405" s="11" customFormat="1" x14ac:dyDescent="0.25">
      <c r="A851" s="85">
        <v>845</v>
      </c>
      <c r="B851" s="24" t="s">
        <v>614</v>
      </c>
      <c r="C851" s="85" t="s">
        <v>935</v>
      </c>
      <c r="D851" s="24" t="s">
        <v>516</v>
      </c>
      <c r="E851" s="24" t="s">
        <v>153</v>
      </c>
      <c r="F851" s="25" t="s">
        <v>943</v>
      </c>
      <c r="G851" s="26">
        <v>70000</v>
      </c>
      <c r="H851" s="26">
        <v>5368.48</v>
      </c>
      <c r="I851" s="28">
        <v>25</v>
      </c>
      <c r="J851" s="49">
        <v>2009</v>
      </c>
      <c r="K851" s="50">
        <f t="shared" si="106"/>
        <v>4970</v>
      </c>
      <c r="L851" s="50">
        <f t="shared" si="110"/>
        <v>770.00000000000011</v>
      </c>
      <c r="M851" s="49">
        <v>2128</v>
      </c>
      <c r="N851" s="28">
        <f t="shared" si="108"/>
        <v>4963</v>
      </c>
      <c r="O851" s="28"/>
      <c r="P851" s="28">
        <f t="shared" si="109"/>
        <v>4137</v>
      </c>
      <c r="Q851" s="28">
        <f t="shared" si="102"/>
        <v>9530.48</v>
      </c>
      <c r="R851" s="28">
        <f>+K851+L851+N851</f>
        <v>10703</v>
      </c>
      <c r="S851" s="28">
        <f t="shared" si="107"/>
        <v>60469.520000000004</v>
      </c>
      <c r="T851" s="82" t="s">
        <v>45</v>
      </c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  <c r="AY851" s="81"/>
      <c r="AZ851" s="81"/>
      <c r="BA851" s="81"/>
      <c r="BB851" s="81"/>
      <c r="BC851" s="81"/>
      <c r="BD851" s="81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  <c r="BP851" s="10"/>
      <c r="BQ851" s="10"/>
      <c r="BR851" s="10"/>
      <c r="BS851" s="10"/>
      <c r="BT851" s="10"/>
      <c r="BU851" s="10"/>
      <c r="BV851" s="10"/>
      <c r="BW851" s="10"/>
      <c r="BX851" s="10"/>
      <c r="BY851" s="10"/>
      <c r="BZ851" s="10"/>
      <c r="CA851" s="10"/>
      <c r="CB851" s="10"/>
      <c r="CC851" s="10"/>
      <c r="CD851" s="10"/>
      <c r="CE851" s="10"/>
      <c r="CF851" s="10"/>
      <c r="CG851" s="10"/>
      <c r="CH851" s="10"/>
      <c r="CI851" s="10"/>
      <c r="CJ851" s="10"/>
      <c r="CK851" s="10"/>
      <c r="CL851" s="10"/>
      <c r="CM851" s="10"/>
      <c r="CN851" s="10"/>
      <c r="CO851" s="10"/>
      <c r="CP851" s="10"/>
      <c r="CQ851" s="10"/>
      <c r="CR851" s="10"/>
      <c r="CS851" s="10"/>
      <c r="CT851" s="10"/>
      <c r="CU851" s="10"/>
      <c r="CV851" s="10"/>
      <c r="CW851" s="10"/>
      <c r="CX851" s="10"/>
      <c r="CY851" s="10"/>
      <c r="CZ851" s="10"/>
      <c r="DA851" s="10"/>
      <c r="DB851" s="10"/>
      <c r="DC851" s="10"/>
      <c r="DD851" s="10"/>
      <c r="DE851" s="10"/>
      <c r="DF851" s="10"/>
      <c r="DG851" s="10"/>
      <c r="DH851" s="10"/>
      <c r="DI851" s="10"/>
      <c r="DJ851" s="10"/>
      <c r="DK851" s="10"/>
      <c r="DL851" s="10"/>
      <c r="DM851" s="10"/>
      <c r="DN851" s="10"/>
      <c r="DO851" s="10"/>
      <c r="DP851" s="10"/>
      <c r="DQ851" s="10"/>
      <c r="DR851" s="10"/>
      <c r="DS851" s="10"/>
      <c r="DT851" s="10"/>
      <c r="DU851" s="10"/>
      <c r="DV851" s="10"/>
      <c r="DW851" s="10"/>
      <c r="DX851" s="10"/>
      <c r="DY851" s="10"/>
      <c r="DZ851" s="10"/>
      <c r="EA851" s="10"/>
      <c r="EB851" s="10"/>
      <c r="EC851" s="10"/>
      <c r="ED851" s="10"/>
      <c r="EE851" s="10"/>
      <c r="EF851" s="10"/>
      <c r="EG851" s="10"/>
      <c r="EH851" s="10"/>
      <c r="EI851" s="10"/>
      <c r="EJ851" s="10"/>
      <c r="EK851" s="10"/>
      <c r="EL851" s="10"/>
      <c r="EM851" s="10"/>
      <c r="EN851" s="10"/>
      <c r="EO851" s="10"/>
      <c r="EP851" s="10"/>
      <c r="EQ851" s="10"/>
      <c r="ER851" s="10"/>
      <c r="ES851" s="10"/>
      <c r="ET851" s="10"/>
      <c r="EU851" s="10"/>
      <c r="EV851" s="10"/>
      <c r="EW851" s="10"/>
      <c r="EX851" s="10"/>
      <c r="EY851" s="10"/>
      <c r="EZ851" s="10"/>
      <c r="FA851" s="10"/>
      <c r="FB851" s="10"/>
      <c r="FC851" s="10"/>
      <c r="FD851" s="10"/>
      <c r="FE851" s="10"/>
      <c r="FF851" s="10"/>
      <c r="FG851" s="10"/>
      <c r="FH851" s="10"/>
      <c r="FI851" s="10"/>
      <c r="FJ851" s="10"/>
      <c r="FK851" s="10"/>
      <c r="FL851" s="10"/>
      <c r="FM851" s="10"/>
      <c r="FN851" s="10"/>
      <c r="FO851" s="10"/>
      <c r="FP851" s="10"/>
      <c r="FQ851" s="10"/>
      <c r="FR851" s="10"/>
      <c r="FS851" s="10"/>
      <c r="FT851" s="10"/>
      <c r="FU851" s="10"/>
      <c r="FV851" s="10"/>
      <c r="FW851" s="10"/>
      <c r="FX851" s="10"/>
      <c r="FY851" s="10"/>
      <c r="FZ851" s="10"/>
      <c r="GA851" s="10"/>
      <c r="GB851" s="10"/>
      <c r="GC851" s="10"/>
      <c r="GD851" s="10"/>
      <c r="GE851" s="10"/>
      <c r="GF851" s="10"/>
      <c r="GG851" s="10"/>
      <c r="GH851" s="10"/>
      <c r="GI851" s="10"/>
      <c r="GJ851" s="10"/>
      <c r="GK851" s="10"/>
      <c r="GL851" s="10"/>
      <c r="GM851" s="10"/>
      <c r="GN851" s="10"/>
      <c r="GO851" s="10"/>
      <c r="GP851" s="10"/>
      <c r="GQ851" s="10"/>
      <c r="GR851" s="10"/>
      <c r="GS851" s="10"/>
      <c r="GT851" s="10"/>
      <c r="GU851" s="10"/>
      <c r="GV851" s="10"/>
      <c r="GW851" s="10"/>
      <c r="GX851" s="10"/>
      <c r="GY851" s="10"/>
      <c r="GZ851" s="10"/>
      <c r="HA851" s="10"/>
      <c r="HB851" s="10"/>
      <c r="HC851" s="10"/>
      <c r="HD851" s="10"/>
      <c r="HE851" s="10"/>
      <c r="HF851" s="10"/>
      <c r="HG851" s="10"/>
      <c r="HH851" s="10"/>
      <c r="HI851" s="10"/>
      <c r="HJ851" s="10"/>
      <c r="HK851" s="10"/>
      <c r="HL851" s="10"/>
      <c r="HM851" s="10"/>
      <c r="HN851" s="10"/>
      <c r="HO851" s="10"/>
      <c r="HP851" s="10"/>
      <c r="HQ851" s="10"/>
      <c r="HR851" s="10"/>
      <c r="HS851" s="10"/>
      <c r="HT851" s="10"/>
      <c r="HU851" s="10"/>
      <c r="HV851" s="10"/>
      <c r="HW851" s="10"/>
      <c r="HX851" s="10"/>
      <c r="HY851" s="10"/>
      <c r="HZ851" s="10"/>
      <c r="IA851" s="10"/>
      <c r="IB851" s="10"/>
      <c r="IC851" s="10"/>
      <c r="ID851" s="10"/>
      <c r="IE851" s="10"/>
      <c r="IF851" s="10"/>
      <c r="IG851" s="10"/>
      <c r="IH851" s="10"/>
      <c r="II851" s="10"/>
      <c r="IJ851" s="10"/>
      <c r="IK851" s="10"/>
      <c r="IL851" s="10"/>
      <c r="IM851" s="10"/>
      <c r="IN851" s="10"/>
      <c r="IO851" s="10"/>
      <c r="IP851" s="10"/>
      <c r="IQ851" s="10"/>
      <c r="IR851" s="10"/>
      <c r="IS851" s="10"/>
      <c r="IT851" s="10"/>
      <c r="IU851" s="10"/>
      <c r="IV851" s="10"/>
      <c r="IW851" s="10"/>
      <c r="IX851" s="10"/>
      <c r="IY851" s="10"/>
      <c r="IZ851" s="10"/>
      <c r="JA851" s="10"/>
      <c r="JB851" s="10"/>
      <c r="JC851" s="10"/>
      <c r="JD851" s="10"/>
      <c r="JE851" s="10"/>
      <c r="JF851" s="10"/>
      <c r="JG851" s="10"/>
      <c r="JH851" s="10"/>
      <c r="JI851" s="10"/>
      <c r="JJ851" s="10"/>
      <c r="JK851" s="10"/>
      <c r="JL851" s="10"/>
      <c r="JM851" s="10"/>
      <c r="JN851" s="10"/>
      <c r="JO851" s="10"/>
      <c r="JP851" s="10"/>
      <c r="JQ851" s="10"/>
      <c r="JR851" s="10"/>
      <c r="JS851" s="10"/>
      <c r="JT851" s="10"/>
      <c r="JU851" s="10"/>
      <c r="JV851" s="10"/>
      <c r="JW851" s="10"/>
      <c r="JX851" s="10"/>
      <c r="JY851" s="10"/>
      <c r="JZ851" s="10"/>
      <c r="KA851" s="10"/>
      <c r="KB851" s="10"/>
      <c r="KC851" s="10"/>
      <c r="KD851" s="10"/>
      <c r="KE851" s="10"/>
      <c r="KF851" s="10"/>
      <c r="KG851" s="10"/>
      <c r="KH851" s="10"/>
      <c r="KI851" s="10"/>
      <c r="KJ851" s="10"/>
      <c r="KK851" s="10"/>
      <c r="KL851" s="10"/>
      <c r="KM851" s="10"/>
      <c r="KN851" s="10"/>
      <c r="KO851" s="10"/>
      <c r="KP851" s="10"/>
      <c r="KQ851" s="10"/>
      <c r="KR851" s="10"/>
      <c r="KS851" s="10"/>
      <c r="KT851" s="10"/>
      <c r="KU851" s="10"/>
      <c r="KV851" s="10"/>
      <c r="KW851" s="10"/>
      <c r="KX851" s="10"/>
      <c r="KY851" s="10"/>
      <c r="KZ851" s="10"/>
      <c r="LA851" s="10"/>
      <c r="LB851" s="10"/>
      <c r="LC851" s="10"/>
      <c r="LD851" s="10"/>
      <c r="LE851" s="10"/>
      <c r="LF851" s="10"/>
      <c r="LG851" s="10"/>
      <c r="LH851" s="10"/>
      <c r="LI851" s="10"/>
      <c r="LJ851" s="10"/>
      <c r="LK851" s="10"/>
      <c r="LL851" s="10"/>
      <c r="LM851" s="10"/>
      <c r="LN851" s="10"/>
      <c r="LO851" s="10"/>
      <c r="LP851" s="10"/>
      <c r="LQ851" s="10"/>
      <c r="LR851" s="10"/>
      <c r="LS851" s="10"/>
      <c r="LT851" s="10"/>
      <c r="LU851" s="10"/>
      <c r="LV851" s="10"/>
      <c r="LW851" s="10"/>
      <c r="LX851" s="10"/>
      <c r="LY851" s="10"/>
      <c r="LZ851" s="10"/>
      <c r="MA851" s="10"/>
      <c r="MB851" s="10"/>
      <c r="MC851" s="10"/>
      <c r="MD851" s="10"/>
      <c r="ME851" s="10"/>
      <c r="MF851" s="10"/>
      <c r="MG851" s="10"/>
      <c r="MH851" s="10"/>
      <c r="MI851" s="10"/>
      <c r="MJ851" s="10"/>
      <c r="MK851" s="10"/>
      <c r="ML851" s="10"/>
      <c r="MM851" s="10"/>
      <c r="MN851" s="10"/>
      <c r="MO851" s="10"/>
      <c r="MP851" s="10"/>
      <c r="MQ851" s="10"/>
      <c r="MR851" s="10"/>
      <c r="MS851" s="10"/>
      <c r="MT851" s="10"/>
      <c r="MU851" s="10"/>
      <c r="MV851" s="10"/>
      <c r="MW851" s="10"/>
      <c r="MX851" s="10"/>
      <c r="MY851" s="10"/>
      <c r="MZ851" s="10"/>
      <c r="NA851" s="10"/>
      <c r="NB851" s="10"/>
      <c r="NC851" s="10"/>
      <c r="ND851" s="10"/>
      <c r="NE851" s="10"/>
      <c r="NF851" s="10"/>
      <c r="NG851" s="10"/>
      <c r="NH851" s="10"/>
      <c r="NI851" s="10"/>
      <c r="NJ851" s="10"/>
      <c r="NK851" s="10"/>
      <c r="NL851" s="10"/>
      <c r="NM851" s="10"/>
      <c r="NN851" s="10"/>
      <c r="NO851" s="10"/>
      <c r="NP851" s="10"/>
      <c r="NQ851" s="10"/>
      <c r="NR851" s="10"/>
      <c r="NS851" s="10"/>
      <c r="NT851" s="10"/>
      <c r="NU851" s="10"/>
      <c r="NV851" s="10"/>
      <c r="NW851" s="10"/>
      <c r="NX851" s="10"/>
      <c r="NY851" s="10"/>
      <c r="NZ851" s="10"/>
      <c r="OA851" s="10"/>
      <c r="OB851" s="10"/>
      <c r="OC851" s="10"/>
      <c r="OD851" s="10"/>
      <c r="OE851" s="10"/>
      <c r="OF851" s="10"/>
      <c r="OG851" s="10"/>
      <c r="OH851" s="10"/>
      <c r="OI851" s="10"/>
      <c r="OJ851" s="10"/>
      <c r="OK851" s="10"/>
      <c r="OL851" s="10"/>
      <c r="OM851" s="10"/>
      <c r="ON851" s="10"/>
      <c r="OO851" s="10"/>
    </row>
    <row r="852" spans="1:405" s="12" customFormat="1" x14ac:dyDescent="0.25">
      <c r="A852" s="85">
        <v>846</v>
      </c>
      <c r="B852" s="24" t="s">
        <v>518</v>
      </c>
      <c r="C852" s="85" t="s">
        <v>934</v>
      </c>
      <c r="D852" s="24" t="s">
        <v>516</v>
      </c>
      <c r="E852" s="24" t="s">
        <v>109</v>
      </c>
      <c r="F852" s="25" t="s">
        <v>943</v>
      </c>
      <c r="G852" s="26">
        <v>25000</v>
      </c>
      <c r="H852" s="27">
        <v>0</v>
      </c>
      <c r="I852" s="28">
        <v>25</v>
      </c>
      <c r="J852" s="49">
        <v>717.5</v>
      </c>
      <c r="K852" s="50">
        <f t="shared" si="106"/>
        <v>1774.9999999999998</v>
      </c>
      <c r="L852" s="50">
        <f t="shared" si="110"/>
        <v>275</v>
      </c>
      <c r="M852" s="49">
        <v>760</v>
      </c>
      <c r="N852" s="28">
        <f t="shared" si="108"/>
        <v>1772.5000000000002</v>
      </c>
      <c r="O852" s="28"/>
      <c r="P852" s="28">
        <f t="shared" si="109"/>
        <v>1477.5</v>
      </c>
      <c r="Q852" s="28">
        <f t="shared" si="102"/>
        <v>1502.5</v>
      </c>
      <c r="R852" s="28">
        <f t="shared" si="103"/>
        <v>3822.5</v>
      </c>
      <c r="S852" s="28">
        <f t="shared" si="107"/>
        <v>23497.5</v>
      </c>
      <c r="T852" s="51" t="s">
        <v>45</v>
      </c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</row>
    <row r="853" spans="1:405" s="12" customFormat="1" x14ac:dyDescent="0.25">
      <c r="A853" s="85">
        <v>847</v>
      </c>
      <c r="B853" s="24" t="s">
        <v>517</v>
      </c>
      <c r="C853" s="85" t="s">
        <v>934</v>
      </c>
      <c r="D853" s="24" t="s">
        <v>516</v>
      </c>
      <c r="E853" s="24" t="s">
        <v>197</v>
      </c>
      <c r="F853" s="25" t="s">
        <v>943</v>
      </c>
      <c r="G853" s="26">
        <v>16000</v>
      </c>
      <c r="H853" s="27">
        <v>0</v>
      </c>
      <c r="I853" s="28">
        <v>25</v>
      </c>
      <c r="J853" s="49">
        <v>459.2</v>
      </c>
      <c r="K853" s="50">
        <f t="shared" si="106"/>
        <v>1136</v>
      </c>
      <c r="L853" s="50">
        <f t="shared" si="110"/>
        <v>176.00000000000003</v>
      </c>
      <c r="M853" s="49">
        <v>486.4</v>
      </c>
      <c r="N853" s="28">
        <f t="shared" si="108"/>
        <v>1134.4000000000001</v>
      </c>
      <c r="O853" s="28"/>
      <c r="P853" s="28">
        <f t="shared" si="109"/>
        <v>945.59999999999991</v>
      </c>
      <c r="Q853" s="28">
        <f t="shared" si="102"/>
        <v>970.59999999999991</v>
      </c>
      <c r="R853" s="28">
        <f t="shared" si="103"/>
        <v>2446.4</v>
      </c>
      <c r="S853" s="28">
        <f t="shared" si="107"/>
        <v>15029.4</v>
      </c>
      <c r="T853" s="51" t="s">
        <v>45</v>
      </c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</row>
    <row r="854" spans="1:405" s="12" customFormat="1" x14ac:dyDescent="0.25">
      <c r="A854" s="85">
        <v>848</v>
      </c>
      <c r="B854" s="24" t="s">
        <v>937</v>
      </c>
      <c r="C854" s="85" t="s">
        <v>934</v>
      </c>
      <c r="D854" s="24" t="s">
        <v>516</v>
      </c>
      <c r="E854" s="24" t="s">
        <v>197</v>
      </c>
      <c r="F854" s="25" t="s">
        <v>938</v>
      </c>
      <c r="G854" s="26">
        <v>16000</v>
      </c>
      <c r="H854" s="27">
        <v>0</v>
      </c>
      <c r="I854" s="28">
        <v>25</v>
      </c>
      <c r="J854" s="49">
        <v>459.2</v>
      </c>
      <c r="K854" s="50">
        <f t="shared" si="106"/>
        <v>1136</v>
      </c>
      <c r="L854" s="50">
        <f t="shared" si="110"/>
        <v>176.00000000000003</v>
      </c>
      <c r="M854" s="49">
        <v>486.4</v>
      </c>
      <c r="N854" s="28">
        <f t="shared" si="108"/>
        <v>1134.4000000000001</v>
      </c>
      <c r="O854" s="28"/>
      <c r="P854" s="28">
        <f t="shared" si="109"/>
        <v>945.59999999999991</v>
      </c>
      <c r="Q854" s="28">
        <f t="shared" si="102"/>
        <v>970.59999999999991</v>
      </c>
      <c r="R854" s="28">
        <f t="shared" si="103"/>
        <v>2446.4</v>
      </c>
      <c r="S854" s="28">
        <f t="shared" si="107"/>
        <v>15029.4</v>
      </c>
      <c r="T854" s="51" t="s">
        <v>45</v>
      </c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</row>
    <row r="855" spans="1:405" s="12" customFormat="1" x14ac:dyDescent="0.25">
      <c r="A855" s="85">
        <v>849</v>
      </c>
      <c r="B855" s="24" t="s">
        <v>1162</v>
      </c>
      <c r="C855" s="85" t="s">
        <v>935</v>
      </c>
      <c r="D855" s="24" t="s">
        <v>516</v>
      </c>
      <c r="E855" s="24" t="s">
        <v>197</v>
      </c>
      <c r="F855" s="25" t="s">
        <v>938</v>
      </c>
      <c r="G855" s="26">
        <v>16000</v>
      </c>
      <c r="H855" s="27">
        <v>0</v>
      </c>
      <c r="I855" s="28">
        <v>25</v>
      </c>
      <c r="J855" s="49">
        <v>459.2</v>
      </c>
      <c r="K855" s="50">
        <f t="shared" si="106"/>
        <v>1136</v>
      </c>
      <c r="L855" s="50">
        <f t="shared" si="110"/>
        <v>176.00000000000003</v>
      </c>
      <c r="M855" s="49">
        <v>486.4</v>
      </c>
      <c r="N855" s="28">
        <f t="shared" si="108"/>
        <v>1134.4000000000001</v>
      </c>
      <c r="O855" s="28"/>
      <c r="P855" s="28">
        <f t="shared" si="109"/>
        <v>945.59999999999991</v>
      </c>
      <c r="Q855" s="28">
        <f t="shared" ref="Q855:Q884" si="111">+H855+I855+J855+M855+O855</f>
        <v>970.59999999999991</v>
      </c>
      <c r="R855" s="28">
        <f t="shared" si="103"/>
        <v>2446.4</v>
      </c>
      <c r="S855" s="28">
        <f t="shared" si="107"/>
        <v>15029.4</v>
      </c>
      <c r="T855" s="51" t="s">
        <v>45</v>
      </c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</row>
    <row r="856" spans="1:405" s="12" customFormat="1" x14ac:dyDescent="0.25">
      <c r="A856" s="85">
        <v>850</v>
      </c>
      <c r="B856" s="24" t="s">
        <v>485</v>
      </c>
      <c r="C856" s="85" t="s">
        <v>934</v>
      </c>
      <c r="D856" s="24" t="s">
        <v>501</v>
      </c>
      <c r="E856" s="24" t="s">
        <v>858</v>
      </c>
      <c r="F856" s="25" t="s">
        <v>943</v>
      </c>
      <c r="G856" s="45">
        <v>85000</v>
      </c>
      <c r="H856" s="45">
        <v>8576.99</v>
      </c>
      <c r="I856" s="28">
        <v>25</v>
      </c>
      <c r="J856" s="88">
        <v>2439.5</v>
      </c>
      <c r="K856" s="55">
        <f t="shared" si="106"/>
        <v>6034.9999999999991</v>
      </c>
      <c r="L856" s="55">
        <f t="shared" si="110"/>
        <v>935.00000000000011</v>
      </c>
      <c r="M856" s="88">
        <v>2584</v>
      </c>
      <c r="N856" s="47">
        <f t="shared" si="108"/>
        <v>6026.5</v>
      </c>
      <c r="O856" s="47"/>
      <c r="P856" s="47">
        <f t="shared" si="109"/>
        <v>5023.5</v>
      </c>
      <c r="Q856" s="28">
        <f t="shared" si="111"/>
        <v>13625.49</v>
      </c>
      <c r="R856" s="47">
        <f t="shared" si="103"/>
        <v>12996.5</v>
      </c>
      <c r="S856" s="47">
        <f t="shared" si="107"/>
        <v>71374.509999999995</v>
      </c>
      <c r="T856" s="51" t="s">
        <v>45</v>
      </c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</row>
    <row r="857" spans="1:405" s="12" customFormat="1" x14ac:dyDescent="0.25">
      <c r="A857" s="85">
        <v>851</v>
      </c>
      <c r="B857" s="24" t="s">
        <v>484</v>
      </c>
      <c r="C857" s="85" t="s">
        <v>934</v>
      </c>
      <c r="D857" s="24" t="s">
        <v>501</v>
      </c>
      <c r="E857" s="24" t="s">
        <v>153</v>
      </c>
      <c r="F857" s="25" t="s">
        <v>943</v>
      </c>
      <c r="G857" s="45">
        <v>70000</v>
      </c>
      <c r="H857" s="45">
        <v>5368.48</v>
      </c>
      <c r="I857" s="28">
        <v>25</v>
      </c>
      <c r="J857" s="88">
        <v>2009</v>
      </c>
      <c r="K857" s="55">
        <f t="shared" si="106"/>
        <v>4970</v>
      </c>
      <c r="L857" s="55">
        <f t="shared" si="110"/>
        <v>770.00000000000011</v>
      </c>
      <c r="M857" s="88">
        <v>2128</v>
      </c>
      <c r="N857" s="47">
        <f t="shared" si="108"/>
        <v>4963</v>
      </c>
      <c r="O857" s="47"/>
      <c r="P857" s="47">
        <f t="shared" si="109"/>
        <v>4137</v>
      </c>
      <c r="Q857" s="28">
        <f t="shared" si="111"/>
        <v>9530.48</v>
      </c>
      <c r="R857" s="47">
        <f t="shared" si="103"/>
        <v>10703</v>
      </c>
      <c r="S857" s="47">
        <f t="shared" si="107"/>
        <v>60469.520000000004</v>
      </c>
      <c r="T857" s="51" t="s">
        <v>45</v>
      </c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</row>
    <row r="858" spans="1:405" s="12" customFormat="1" x14ac:dyDescent="0.25">
      <c r="A858" s="85">
        <v>852</v>
      </c>
      <c r="B858" s="24" t="s">
        <v>505</v>
      </c>
      <c r="C858" s="85" t="s">
        <v>935</v>
      </c>
      <c r="D858" s="24" t="s">
        <v>501</v>
      </c>
      <c r="E858" s="24" t="s">
        <v>153</v>
      </c>
      <c r="F858" s="25" t="s">
        <v>942</v>
      </c>
      <c r="G858" s="26">
        <v>70000</v>
      </c>
      <c r="H858" s="26">
        <v>5368.48</v>
      </c>
      <c r="I858" s="28">
        <v>25</v>
      </c>
      <c r="J858" s="49">
        <v>2009</v>
      </c>
      <c r="K858" s="50">
        <f t="shared" si="106"/>
        <v>4970</v>
      </c>
      <c r="L858" s="50">
        <f t="shared" si="110"/>
        <v>770.00000000000011</v>
      </c>
      <c r="M858" s="49">
        <v>2128</v>
      </c>
      <c r="N858" s="28">
        <f t="shared" si="108"/>
        <v>4963</v>
      </c>
      <c r="O858" s="28"/>
      <c r="P858" s="28">
        <f t="shared" si="109"/>
        <v>4137</v>
      </c>
      <c r="Q858" s="28">
        <f t="shared" si="111"/>
        <v>9530.48</v>
      </c>
      <c r="R858" s="28">
        <f t="shared" si="103"/>
        <v>10703</v>
      </c>
      <c r="S858" s="28">
        <f t="shared" si="107"/>
        <v>60469.520000000004</v>
      </c>
      <c r="T858" s="51" t="s">
        <v>45</v>
      </c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</row>
    <row r="859" spans="1:405" s="12" customFormat="1" x14ac:dyDescent="0.25">
      <c r="A859" s="85">
        <v>853</v>
      </c>
      <c r="B859" s="24" t="s">
        <v>504</v>
      </c>
      <c r="C859" s="85" t="s">
        <v>935</v>
      </c>
      <c r="D859" s="24" t="s">
        <v>501</v>
      </c>
      <c r="E859" s="24" t="s">
        <v>859</v>
      </c>
      <c r="F859" s="25" t="s">
        <v>943</v>
      </c>
      <c r="G859" s="26">
        <v>55000</v>
      </c>
      <c r="H859" s="26">
        <v>2559.6799999999998</v>
      </c>
      <c r="I859" s="28">
        <v>25</v>
      </c>
      <c r="J859" s="49">
        <v>1578.5</v>
      </c>
      <c r="K859" s="50">
        <f t="shared" si="106"/>
        <v>3904.9999999999995</v>
      </c>
      <c r="L859" s="50">
        <f t="shared" si="110"/>
        <v>605.00000000000011</v>
      </c>
      <c r="M859" s="49">
        <v>1672</v>
      </c>
      <c r="N859" s="28">
        <f t="shared" si="108"/>
        <v>3899.5000000000005</v>
      </c>
      <c r="O859" s="28"/>
      <c r="P859" s="28">
        <f t="shared" si="109"/>
        <v>3250.5</v>
      </c>
      <c r="Q859" s="28">
        <f t="shared" si="111"/>
        <v>5835.18</v>
      </c>
      <c r="R859" s="28">
        <f t="shared" ref="R859:R884" si="112">+K859+L859+N859</f>
        <v>8409.5</v>
      </c>
      <c r="S859" s="28">
        <f t="shared" si="107"/>
        <v>49164.82</v>
      </c>
      <c r="T859" s="51" t="s">
        <v>45</v>
      </c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</row>
    <row r="860" spans="1:405" s="12" customFormat="1" x14ac:dyDescent="0.25">
      <c r="A860" s="85">
        <v>854</v>
      </c>
      <c r="B860" s="24" t="s">
        <v>507</v>
      </c>
      <c r="C860" s="85" t="s">
        <v>934</v>
      </c>
      <c r="D860" s="24" t="s">
        <v>501</v>
      </c>
      <c r="E860" s="24" t="s">
        <v>143</v>
      </c>
      <c r="F860" s="25" t="s">
        <v>938</v>
      </c>
      <c r="G860" s="26">
        <v>25000</v>
      </c>
      <c r="H860" s="27">
        <v>0</v>
      </c>
      <c r="I860" s="28">
        <v>25</v>
      </c>
      <c r="J860" s="49">
        <v>717.5</v>
      </c>
      <c r="K860" s="50">
        <f t="shared" si="106"/>
        <v>1774.9999999999998</v>
      </c>
      <c r="L860" s="50">
        <f t="shared" si="110"/>
        <v>275</v>
      </c>
      <c r="M860" s="49">
        <v>760</v>
      </c>
      <c r="N860" s="28">
        <f t="shared" si="108"/>
        <v>1772.5000000000002</v>
      </c>
      <c r="O860" s="28"/>
      <c r="P860" s="28">
        <f t="shared" si="109"/>
        <v>1477.5</v>
      </c>
      <c r="Q860" s="28">
        <f t="shared" si="111"/>
        <v>1502.5</v>
      </c>
      <c r="R860" s="28">
        <f t="shared" si="112"/>
        <v>3822.5</v>
      </c>
      <c r="S860" s="28">
        <f t="shared" si="107"/>
        <v>23497.5</v>
      </c>
      <c r="T860" s="51" t="s">
        <v>45</v>
      </c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</row>
    <row r="861" spans="1:405" s="12" customFormat="1" x14ac:dyDescent="0.25">
      <c r="A861" s="85">
        <v>855</v>
      </c>
      <c r="B861" s="24" t="s">
        <v>951</v>
      </c>
      <c r="C861" s="85" t="s">
        <v>934</v>
      </c>
      <c r="D861" s="24" t="s">
        <v>501</v>
      </c>
      <c r="E861" s="24" t="s">
        <v>948</v>
      </c>
      <c r="F861" s="25" t="s">
        <v>938</v>
      </c>
      <c r="G861" s="26">
        <v>25000</v>
      </c>
      <c r="H861" s="27">
        <v>0</v>
      </c>
      <c r="I861" s="28">
        <v>25</v>
      </c>
      <c r="J861" s="49">
        <v>717.5</v>
      </c>
      <c r="K861" s="50">
        <f t="shared" si="106"/>
        <v>1774.9999999999998</v>
      </c>
      <c r="L861" s="50">
        <f t="shared" si="110"/>
        <v>275</v>
      </c>
      <c r="M861" s="49">
        <v>760</v>
      </c>
      <c r="N861" s="28">
        <f t="shared" si="108"/>
        <v>1772.5000000000002</v>
      </c>
      <c r="O861" s="28"/>
      <c r="P861" s="28">
        <f t="shared" si="109"/>
        <v>1477.5</v>
      </c>
      <c r="Q861" s="28">
        <f t="shared" si="111"/>
        <v>1502.5</v>
      </c>
      <c r="R861" s="28">
        <f t="shared" si="112"/>
        <v>3822.5</v>
      </c>
      <c r="S861" s="28">
        <f t="shared" si="107"/>
        <v>23497.5</v>
      </c>
      <c r="T861" s="51" t="s">
        <v>45</v>
      </c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</row>
    <row r="862" spans="1:405" s="12" customFormat="1" x14ac:dyDescent="0.25">
      <c r="A862" s="85">
        <v>856</v>
      </c>
      <c r="B862" s="24" t="s">
        <v>508</v>
      </c>
      <c r="C862" s="85" t="s">
        <v>935</v>
      </c>
      <c r="D862" s="24" t="s">
        <v>501</v>
      </c>
      <c r="E862" s="24" t="s">
        <v>197</v>
      </c>
      <c r="F862" s="25" t="s">
        <v>938</v>
      </c>
      <c r="G862" s="26">
        <v>16000</v>
      </c>
      <c r="H862" s="27">
        <v>0</v>
      </c>
      <c r="I862" s="28">
        <v>25</v>
      </c>
      <c r="J862" s="49">
        <v>459.2</v>
      </c>
      <c r="K862" s="50">
        <f t="shared" ref="K862:K884" si="113">+G862*7.1%</f>
        <v>1136</v>
      </c>
      <c r="L862" s="50">
        <f t="shared" si="110"/>
        <v>176.00000000000003</v>
      </c>
      <c r="M862" s="49">
        <v>486.4</v>
      </c>
      <c r="N862" s="28">
        <f t="shared" si="108"/>
        <v>1134.4000000000001</v>
      </c>
      <c r="O862" s="28"/>
      <c r="P862" s="28">
        <f t="shared" si="109"/>
        <v>945.59999999999991</v>
      </c>
      <c r="Q862" s="28">
        <f t="shared" si="111"/>
        <v>970.59999999999991</v>
      </c>
      <c r="R862" s="28">
        <f t="shared" si="112"/>
        <v>2446.4</v>
      </c>
      <c r="S862" s="28">
        <f t="shared" si="107"/>
        <v>15029.4</v>
      </c>
      <c r="T862" s="51" t="s">
        <v>45</v>
      </c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</row>
    <row r="863" spans="1:405" s="12" customFormat="1" x14ac:dyDescent="0.25">
      <c r="A863" s="85">
        <v>857</v>
      </c>
      <c r="B863" s="24" t="s">
        <v>853</v>
      </c>
      <c r="C863" s="85" t="s">
        <v>935</v>
      </c>
      <c r="D863" s="24" t="s">
        <v>847</v>
      </c>
      <c r="E863" s="24" t="s">
        <v>142</v>
      </c>
      <c r="F863" s="25" t="s">
        <v>943</v>
      </c>
      <c r="G863" s="26">
        <v>155000</v>
      </c>
      <c r="H863" s="26">
        <v>24249.05</v>
      </c>
      <c r="I863" s="28">
        <v>25</v>
      </c>
      <c r="J863" s="49">
        <v>4448.5</v>
      </c>
      <c r="K863" s="50">
        <f t="shared" si="113"/>
        <v>11004.999999999998</v>
      </c>
      <c r="L863" s="50">
        <f t="shared" si="110"/>
        <v>1705.0000000000002</v>
      </c>
      <c r="M863" s="49">
        <v>4712</v>
      </c>
      <c r="N863" s="28">
        <f t="shared" si="108"/>
        <v>10989.5</v>
      </c>
      <c r="O863" s="28"/>
      <c r="P863" s="28">
        <f t="shared" si="109"/>
        <v>9160.5</v>
      </c>
      <c r="Q863" s="28">
        <f t="shared" si="111"/>
        <v>33434.550000000003</v>
      </c>
      <c r="R863" s="28">
        <f t="shared" si="112"/>
        <v>23699.5</v>
      </c>
      <c r="S863" s="28">
        <f t="shared" si="107"/>
        <v>121565.45</v>
      </c>
      <c r="T863" s="51" t="s">
        <v>45</v>
      </c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</row>
    <row r="864" spans="1:405" s="12" customFormat="1" x14ac:dyDescent="0.25">
      <c r="A864" s="85">
        <v>858</v>
      </c>
      <c r="B864" s="24" t="s">
        <v>34</v>
      </c>
      <c r="C864" s="85" t="s">
        <v>935</v>
      </c>
      <c r="D864" s="24" t="s">
        <v>44</v>
      </c>
      <c r="E864" s="24" t="s">
        <v>38</v>
      </c>
      <c r="F864" s="25" t="s">
        <v>942</v>
      </c>
      <c r="G864" s="26">
        <v>56000</v>
      </c>
      <c r="H864" s="49">
        <v>2733.86</v>
      </c>
      <c r="I864" s="28">
        <v>25</v>
      </c>
      <c r="J864" s="49">
        <v>1607.2</v>
      </c>
      <c r="K864" s="50">
        <f t="shared" si="113"/>
        <v>3975.9999999999995</v>
      </c>
      <c r="L864" s="50">
        <f t="shared" si="110"/>
        <v>616.00000000000011</v>
      </c>
      <c r="M864" s="49">
        <v>1702.4</v>
      </c>
      <c r="N864" s="28">
        <f t="shared" si="108"/>
        <v>3970.4</v>
      </c>
      <c r="O864" s="28"/>
      <c r="P864" s="28">
        <f t="shared" si="109"/>
        <v>3309.6000000000004</v>
      </c>
      <c r="Q864" s="28">
        <f t="shared" si="111"/>
        <v>6068.4600000000009</v>
      </c>
      <c r="R864" s="28">
        <f>+K864+L864+N864</f>
        <v>8562.4</v>
      </c>
      <c r="S864" s="28">
        <f t="shared" si="107"/>
        <v>49931.54</v>
      </c>
      <c r="T864" s="51" t="s">
        <v>45</v>
      </c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</row>
    <row r="865" spans="1:56" s="12" customFormat="1" x14ac:dyDescent="0.25">
      <c r="A865" s="85">
        <v>859</v>
      </c>
      <c r="B865" s="24" t="s">
        <v>848</v>
      </c>
      <c r="C865" s="85" t="s">
        <v>934</v>
      </c>
      <c r="D865" s="24" t="s">
        <v>847</v>
      </c>
      <c r="E865" s="24" t="s">
        <v>98</v>
      </c>
      <c r="F865" s="25" t="s">
        <v>943</v>
      </c>
      <c r="G865" s="26">
        <v>55000</v>
      </c>
      <c r="H865" s="26">
        <v>2083.46</v>
      </c>
      <c r="I865" s="28">
        <v>25</v>
      </c>
      <c r="J865" s="49">
        <v>1578.5</v>
      </c>
      <c r="K865" s="50">
        <f t="shared" si="113"/>
        <v>3904.9999999999995</v>
      </c>
      <c r="L865" s="50">
        <f t="shared" si="110"/>
        <v>605.00000000000011</v>
      </c>
      <c r="M865" s="49">
        <v>1672</v>
      </c>
      <c r="N865" s="28">
        <f t="shared" si="108"/>
        <v>3899.5000000000005</v>
      </c>
      <c r="O865" s="28"/>
      <c r="P865" s="28">
        <f t="shared" si="109"/>
        <v>3250.5</v>
      </c>
      <c r="Q865" s="28">
        <f t="shared" si="111"/>
        <v>5358.96</v>
      </c>
      <c r="R865" s="28">
        <f t="shared" si="112"/>
        <v>8409.5</v>
      </c>
      <c r="S865" s="28">
        <f t="shared" si="107"/>
        <v>49641.04</v>
      </c>
      <c r="T865" s="51" t="s">
        <v>45</v>
      </c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</row>
    <row r="866" spans="1:56" s="12" customFormat="1" x14ac:dyDescent="0.25">
      <c r="A866" s="85">
        <v>860</v>
      </c>
      <c r="B866" s="24" t="s">
        <v>849</v>
      </c>
      <c r="C866" s="85" t="s">
        <v>935</v>
      </c>
      <c r="D866" s="24" t="s">
        <v>847</v>
      </c>
      <c r="E866" s="24" t="s">
        <v>98</v>
      </c>
      <c r="F866" s="25" t="s">
        <v>943</v>
      </c>
      <c r="G866" s="26">
        <v>55000</v>
      </c>
      <c r="H866" s="26">
        <v>2559.6799999999998</v>
      </c>
      <c r="I866" s="28">
        <v>25</v>
      </c>
      <c r="J866" s="49">
        <v>1578.5</v>
      </c>
      <c r="K866" s="50">
        <f t="shared" si="113"/>
        <v>3904.9999999999995</v>
      </c>
      <c r="L866" s="50">
        <f t="shared" si="110"/>
        <v>605.00000000000011</v>
      </c>
      <c r="M866" s="49">
        <v>1672</v>
      </c>
      <c r="N866" s="28">
        <f t="shared" si="108"/>
        <v>3899.5000000000005</v>
      </c>
      <c r="O866" s="28"/>
      <c r="P866" s="28">
        <f t="shared" si="109"/>
        <v>3250.5</v>
      </c>
      <c r="Q866" s="28">
        <f t="shared" si="111"/>
        <v>5835.18</v>
      </c>
      <c r="R866" s="28">
        <f t="shared" si="112"/>
        <v>8409.5</v>
      </c>
      <c r="S866" s="28">
        <f t="shared" si="107"/>
        <v>49164.82</v>
      </c>
      <c r="T866" s="51" t="s">
        <v>45</v>
      </c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</row>
    <row r="867" spans="1:56" s="12" customFormat="1" x14ac:dyDescent="0.25">
      <c r="A867" s="85">
        <v>861</v>
      </c>
      <c r="B867" s="24" t="s">
        <v>852</v>
      </c>
      <c r="C867" s="85" t="s">
        <v>935</v>
      </c>
      <c r="D867" s="24" t="s">
        <v>847</v>
      </c>
      <c r="E867" s="24" t="s">
        <v>98</v>
      </c>
      <c r="F867" s="25" t="s">
        <v>943</v>
      </c>
      <c r="G867" s="26">
        <v>55000</v>
      </c>
      <c r="H867" s="26">
        <v>2559.6799999999998</v>
      </c>
      <c r="I867" s="28">
        <v>25</v>
      </c>
      <c r="J867" s="49">
        <v>1578.5</v>
      </c>
      <c r="K867" s="50">
        <f t="shared" si="113"/>
        <v>3904.9999999999995</v>
      </c>
      <c r="L867" s="50">
        <f t="shared" si="110"/>
        <v>605.00000000000011</v>
      </c>
      <c r="M867" s="49">
        <v>1672</v>
      </c>
      <c r="N867" s="28">
        <f t="shared" si="108"/>
        <v>3899.5000000000005</v>
      </c>
      <c r="O867" s="28"/>
      <c r="P867" s="28">
        <f t="shared" si="109"/>
        <v>3250.5</v>
      </c>
      <c r="Q867" s="28">
        <f t="shared" si="111"/>
        <v>5835.18</v>
      </c>
      <c r="R867" s="28">
        <f t="shared" si="112"/>
        <v>8409.5</v>
      </c>
      <c r="S867" s="28">
        <f t="shared" si="107"/>
        <v>49164.82</v>
      </c>
      <c r="T867" s="51" t="s">
        <v>45</v>
      </c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</row>
    <row r="868" spans="1:56" s="12" customFormat="1" x14ac:dyDescent="0.25">
      <c r="A868" s="85">
        <v>862</v>
      </c>
      <c r="B868" s="24" t="s">
        <v>851</v>
      </c>
      <c r="C868" s="85" t="s">
        <v>935</v>
      </c>
      <c r="D868" s="24" t="s">
        <v>847</v>
      </c>
      <c r="E868" s="24" t="s">
        <v>195</v>
      </c>
      <c r="F868" s="25" t="s">
        <v>942</v>
      </c>
      <c r="G868" s="26">
        <v>55000</v>
      </c>
      <c r="H868" s="49">
        <v>2559.6799999999998</v>
      </c>
      <c r="I868" s="28">
        <v>25</v>
      </c>
      <c r="J868" s="49">
        <v>1578.5</v>
      </c>
      <c r="K868" s="50">
        <f t="shared" si="113"/>
        <v>3904.9999999999995</v>
      </c>
      <c r="L868" s="50">
        <f t="shared" si="110"/>
        <v>605.00000000000011</v>
      </c>
      <c r="M868" s="49">
        <v>1672</v>
      </c>
      <c r="N868" s="28">
        <f t="shared" si="108"/>
        <v>3899.5000000000005</v>
      </c>
      <c r="O868" s="28"/>
      <c r="P868" s="28">
        <f t="shared" si="109"/>
        <v>3250.5</v>
      </c>
      <c r="Q868" s="28">
        <f t="shared" si="111"/>
        <v>5835.18</v>
      </c>
      <c r="R868" s="28">
        <f t="shared" si="112"/>
        <v>8409.5</v>
      </c>
      <c r="S868" s="28">
        <f t="shared" si="107"/>
        <v>49164.82</v>
      </c>
      <c r="T868" s="51" t="s">
        <v>45</v>
      </c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</row>
    <row r="869" spans="1:56" s="12" customFormat="1" x14ac:dyDescent="0.25">
      <c r="A869" s="85">
        <v>863</v>
      </c>
      <c r="B869" s="24" t="s">
        <v>854</v>
      </c>
      <c r="C869" s="85" t="s">
        <v>934</v>
      </c>
      <c r="D869" s="24" t="s">
        <v>847</v>
      </c>
      <c r="E869" s="24" t="s">
        <v>120</v>
      </c>
      <c r="F869" s="25" t="s">
        <v>942</v>
      </c>
      <c r="G869" s="26">
        <v>50000</v>
      </c>
      <c r="H869" s="26">
        <v>1854</v>
      </c>
      <c r="I869" s="28">
        <v>25</v>
      </c>
      <c r="J869" s="49">
        <v>1435</v>
      </c>
      <c r="K869" s="50">
        <f t="shared" si="113"/>
        <v>3549.9999999999995</v>
      </c>
      <c r="L869" s="50">
        <f t="shared" si="110"/>
        <v>550</v>
      </c>
      <c r="M869" s="49">
        <v>1520</v>
      </c>
      <c r="N869" s="28">
        <f t="shared" si="108"/>
        <v>3545.0000000000005</v>
      </c>
      <c r="O869" s="28"/>
      <c r="P869" s="28">
        <f t="shared" si="109"/>
        <v>2955</v>
      </c>
      <c r="Q869" s="28">
        <f t="shared" si="111"/>
        <v>4834</v>
      </c>
      <c r="R869" s="28">
        <f t="shared" si="112"/>
        <v>7645</v>
      </c>
      <c r="S869" s="28">
        <f t="shared" si="107"/>
        <v>45166</v>
      </c>
      <c r="T869" s="51" t="s">
        <v>45</v>
      </c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</row>
    <row r="870" spans="1:56" s="12" customFormat="1" x14ac:dyDescent="0.25">
      <c r="A870" s="85">
        <v>864</v>
      </c>
      <c r="B870" s="24" t="s">
        <v>850</v>
      </c>
      <c r="C870" s="85" t="s">
        <v>934</v>
      </c>
      <c r="D870" s="24" t="s">
        <v>847</v>
      </c>
      <c r="E870" s="24" t="s">
        <v>109</v>
      </c>
      <c r="F870" s="25" t="s">
        <v>943</v>
      </c>
      <c r="G870" s="26">
        <v>35000</v>
      </c>
      <c r="H870" s="27">
        <v>0</v>
      </c>
      <c r="I870" s="28">
        <v>25</v>
      </c>
      <c r="J870" s="49">
        <v>1004.5</v>
      </c>
      <c r="K870" s="50">
        <f t="shared" si="113"/>
        <v>2485</v>
      </c>
      <c r="L870" s="50">
        <f t="shared" si="110"/>
        <v>385.00000000000006</v>
      </c>
      <c r="M870" s="49">
        <v>1064</v>
      </c>
      <c r="N870" s="28">
        <f t="shared" si="108"/>
        <v>2481.5</v>
      </c>
      <c r="O870" s="28"/>
      <c r="P870" s="28">
        <f t="shared" si="109"/>
        <v>2068.5</v>
      </c>
      <c r="Q870" s="28">
        <f t="shared" si="111"/>
        <v>2093.5</v>
      </c>
      <c r="R870" s="28">
        <f t="shared" si="112"/>
        <v>5351.5</v>
      </c>
      <c r="S870" s="28">
        <f t="shared" si="107"/>
        <v>32906.5</v>
      </c>
      <c r="T870" s="51" t="s">
        <v>45</v>
      </c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</row>
    <row r="871" spans="1:56" s="12" customFormat="1" x14ac:dyDescent="0.25">
      <c r="A871" s="85">
        <v>865</v>
      </c>
      <c r="B871" s="24" t="s">
        <v>968</v>
      </c>
      <c r="C871" s="85" t="s">
        <v>934</v>
      </c>
      <c r="D871" s="24" t="s">
        <v>833</v>
      </c>
      <c r="E871" s="24" t="s">
        <v>70</v>
      </c>
      <c r="F871" s="25" t="s">
        <v>942</v>
      </c>
      <c r="G871" s="26">
        <v>35000</v>
      </c>
      <c r="H871" s="27">
        <v>0</v>
      </c>
      <c r="I871" s="28">
        <v>25</v>
      </c>
      <c r="J871" s="49">
        <v>1004.5</v>
      </c>
      <c r="K871" s="50">
        <f t="shared" si="113"/>
        <v>2485</v>
      </c>
      <c r="L871" s="50">
        <f t="shared" si="110"/>
        <v>385.00000000000006</v>
      </c>
      <c r="M871" s="49">
        <v>1064</v>
      </c>
      <c r="N871" s="28">
        <f t="shared" si="108"/>
        <v>2481.5</v>
      </c>
      <c r="O871" s="28"/>
      <c r="P871" s="28">
        <f t="shared" si="109"/>
        <v>2068.5</v>
      </c>
      <c r="Q871" s="28">
        <f t="shared" si="111"/>
        <v>2093.5</v>
      </c>
      <c r="R871" s="28">
        <f t="shared" si="112"/>
        <v>5351.5</v>
      </c>
      <c r="S871" s="28">
        <f t="shared" si="107"/>
        <v>32906.5</v>
      </c>
      <c r="T871" s="51" t="s">
        <v>45</v>
      </c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</row>
    <row r="872" spans="1:56" s="12" customFormat="1" x14ac:dyDescent="0.25">
      <c r="A872" s="85">
        <v>866</v>
      </c>
      <c r="B872" s="24" t="s">
        <v>1054</v>
      </c>
      <c r="C872" s="85" t="s">
        <v>934</v>
      </c>
      <c r="D872" s="24" t="s">
        <v>833</v>
      </c>
      <c r="E872" s="24" t="s">
        <v>37</v>
      </c>
      <c r="F872" s="25" t="s">
        <v>942</v>
      </c>
      <c r="G872" s="26">
        <v>25000</v>
      </c>
      <c r="H872" s="27">
        <v>0</v>
      </c>
      <c r="I872" s="28">
        <v>25</v>
      </c>
      <c r="J872" s="49">
        <v>717.5</v>
      </c>
      <c r="K872" s="50">
        <f t="shared" si="113"/>
        <v>1774.9999999999998</v>
      </c>
      <c r="L872" s="50">
        <f t="shared" si="110"/>
        <v>275</v>
      </c>
      <c r="M872" s="49">
        <v>760</v>
      </c>
      <c r="N872" s="28">
        <f t="shared" si="108"/>
        <v>1772.5000000000002</v>
      </c>
      <c r="O872" s="28"/>
      <c r="P872" s="28">
        <f t="shared" si="109"/>
        <v>1477.5</v>
      </c>
      <c r="Q872" s="28">
        <f t="shared" si="111"/>
        <v>1502.5</v>
      </c>
      <c r="R872" s="28">
        <f t="shared" si="112"/>
        <v>3822.5</v>
      </c>
      <c r="S872" s="28">
        <f t="shared" si="107"/>
        <v>23497.5</v>
      </c>
      <c r="T872" s="51" t="s">
        <v>45</v>
      </c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</row>
    <row r="873" spans="1:56" s="12" customFormat="1" x14ac:dyDescent="0.25">
      <c r="A873" s="85">
        <v>867</v>
      </c>
      <c r="B873" s="24" t="s">
        <v>1038</v>
      </c>
      <c r="C873" s="85" t="s">
        <v>935</v>
      </c>
      <c r="D873" s="24" t="s">
        <v>833</v>
      </c>
      <c r="E873" s="24" t="s">
        <v>112</v>
      </c>
      <c r="F873" s="25" t="s">
        <v>942</v>
      </c>
      <c r="G873" s="26">
        <v>24000</v>
      </c>
      <c r="H873" s="27">
        <v>0</v>
      </c>
      <c r="I873" s="28">
        <v>25</v>
      </c>
      <c r="J873" s="49">
        <v>688.8</v>
      </c>
      <c r="K873" s="50">
        <f t="shared" si="113"/>
        <v>1703.9999999999998</v>
      </c>
      <c r="L873" s="50">
        <f t="shared" si="110"/>
        <v>264</v>
      </c>
      <c r="M873" s="49">
        <v>729.6</v>
      </c>
      <c r="N873" s="28">
        <f t="shared" si="108"/>
        <v>1701.6000000000001</v>
      </c>
      <c r="O873" s="28"/>
      <c r="P873" s="28">
        <f t="shared" si="109"/>
        <v>1418.4</v>
      </c>
      <c r="Q873" s="28">
        <f t="shared" si="111"/>
        <v>1443.4</v>
      </c>
      <c r="R873" s="28">
        <f t="shared" si="112"/>
        <v>3669.6</v>
      </c>
      <c r="S873" s="28">
        <f t="shared" si="107"/>
        <v>22556.6</v>
      </c>
      <c r="T873" s="51" t="s">
        <v>45</v>
      </c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</row>
    <row r="874" spans="1:56" s="12" customFormat="1" x14ac:dyDescent="0.25">
      <c r="A874" s="85">
        <v>868</v>
      </c>
      <c r="B874" s="24" t="s">
        <v>1022</v>
      </c>
      <c r="C874" s="85" t="s">
        <v>935</v>
      </c>
      <c r="D874" s="24" t="s">
        <v>833</v>
      </c>
      <c r="E874" s="24" t="s">
        <v>106</v>
      </c>
      <c r="F874" s="48" t="s">
        <v>942</v>
      </c>
      <c r="G874" s="26">
        <v>80000</v>
      </c>
      <c r="H874" s="26">
        <v>7400.87</v>
      </c>
      <c r="I874" s="28">
        <v>25</v>
      </c>
      <c r="J874" s="49">
        <v>2296</v>
      </c>
      <c r="K874" s="50">
        <f t="shared" si="113"/>
        <v>5679.9999999999991</v>
      </c>
      <c r="L874" s="50">
        <f t="shared" si="110"/>
        <v>880.00000000000011</v>
      </c>
      <c r="M874" s="49">
        <v>2432</v>
      </c>
      <c r="N874" s="28">
        <f t="shared" si="108"/>
        <v>5672</v>
      </c>
      <c r="O874" s="28"/>
      <c r="P874" s="28">
        <f t="shared" si="109"/>
        <v>4728</v>
      </c>
      <c r="Q874" s="28">
        <f t="shared" si="111"/>
        <v>12153.869999999999</v>
      </c>
      <c r="R874" s="28">
        <f t="shared" si="112"/>
        <v>12232</v>
      </c>
      <c r="S874" s="28">
        <f t="shared" si="107"/>
        <v>67846.13</v>
      </c>
      <c r="T874" s="51" t="s">
        <v>45</v>
      </c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</row>
    <row r="875" spans="1:56" s="12" customFormat="1" x14ac:dyDescent="0.25">
      <c r="A875" s="85">
        <v>869</v>
      </c>
      <c r="B875" s="24" t="s">
        <v>189</v>
      </c>
      <c r="C875" s="85" t="s">
        <v>934</v>
      </c>
      <c r="D875" s="24" t="s">
        <v>833</v>
      </c>
      <c r="E875" s="24" t="s">
        <v>69</v>
      </c>
      <c r="F875" s="25" t="s">
        <v>938</v>
      </c>
      <c r="G875" s="26">
        <v>18000</v>
      </c>
      <c r="H875" s="27">
        <v>0</v>
      </c>
      <c r="I875" s="28">
        <v>25</v>
      </c>
      <c r="J875" s="49">
        <v>516.6</v>
      </c>
      <c r="K875" s="50">
        <f t="shared" si="113"/>
        <v>1277.9999999999998</v>
      </c>
      <c r="L875" s="50">
        <f t="shared" si="110"/>
        <v>198.00000000000003</v>
      </c>
      <c r="M875" s="49">
        <v>547.20000000000005</v>
      </c>
      <c r="N875" s="28">
        <f t="shared" si="108"/>
        <v>1276.2</v>
      </c>
      <c r="O875" s="28"/>
      <c r="P875" s="28">
        <f t="shared" si="109"/>
        <v>1063.8000000000002</v>
      </c>
      <c r="Q875" s="28">
        <f t="shared" si="111"/>
        <v>1088.8000000000002</v>
      </c>
      <c r="R875" s="28">
        <f t="shared" si="112"/>
        <v>2752.2</v>
      </c>
      <c r="S875" s="28">
        <f t="shared" si="107"/>
        <v>16911.2</v>
      </c>
      <c r="T875" s="51" t="s">
        <v>45</v>
      </c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</row>
    <row r="876" spans="1:56" s="12" customFormat="1" x14ac:dyDescent="0.25">
      <c r="A876" s="85">
        <v>870</v>
      </c>
      <c r="B876" s="24" t="s">
        <v>834</v>
      </c>
      <c r="C876" s="85" t="s">
        <v>934</v>
      </c>
      <c r="D876" s="24" t="s">
        <v>833</v>
      </c>
      <c r="E876" s="24" t="s">
        <v>37</v>
      </c>
      <c r="F876" s="25" t="s">
        <v>942</v>
      </c>
      <c r="G876" s="26">
        <v>25000</v>
      </c>
      <c r="H876" s="27">
        <v>0</v>
      </c>
      <c r="I876" s="28">
        <v>25</v>
      </c>
      <c r="J876" s="49">
        <v>717.5</v>
      </c>
      <c r="K876" s="50">
        <f t="shared" si="113"/>
        <v>1774.9999999999998</v>
      </c>
      <c r="L876" s="50">
        <f t="shared" si="110"/>
        <v>275</v>
      </c>
      <c r="M876" s="49">
        <v>760</v>
      </c>
      <c r="N876" s="28">
        <f t="shared" si="108"/>
        <v>1772.5000000000002</v>
      </c>
      <c r="O876" s="28"/>
      <c r="P876" s="28">
        <f t="shared" si="109"/>
        <v>1477.5</v>
      </c>
      <c r="Q876" s="28">
        <f t="shared" si="111"/>
        <v>1502.5</v>
      </c>
      <c r="R876" s="28">
        <f t="shared" si="112"/>
        <v>3822.5</v>
      </c>
      <c r="S876" s="28">
        <f t="shared" si="107"/>
        <v>23497.5</v>
      </c>
      <c r="T876" s="51" t="s">
        <v>45</v>
      </c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</row>
    <row r="877" spans="1:56" s="12" customFormat="1" x14ac:dyDescent="0.25">
      <c r="A877" s="85">
        <v>871</v>
      </c>
      <c r="B877" s="24" t="s">
        <v>837</v>
      </c>
      <c r="C877" s="85" t="s">
        <v>935</v>
      </c>
      <c r="D877" s="24" t="s">
        <v>836</v>
      </c>
      <c r="E877" s="24" t="s">
        <v>142</v>
      </c>
      <c r="F877" s="25" t="s">
        <v>942</v>
      </c>
      <c r="G877" s="26">
        <v>155000</v>
      </c>
      <c r="H877" s="26">
        <v>25042.74</v>
      </c>
      <c r="I877" s="28">
        <v>25</v>
      </c>
      <c r="J877" s="49">
        <v>4448.5</v>
      </c>
      <c r="K877" s="50">
        <f t="shared" si="113"/>
        <v>11004.999999999998</v>
      </c>
      <c r="L877" s="50">
        <f t="shared" si="110"/>
        <v>1705.0000000000002</v>
      </c>
      <c r="M877" s="49">
        <v>4712</v>
      </c>
      <c r="N877" s="28">
        <f t="shared" si="108"/>
        <v>10989.5</v>
      </c>
      <c r="O877" s="28"/>
      <c r="P877" s="28">
        <f t="shared" si="109"/>
        <v>9160.5</v>
      </c>
      <c r="Q877" s="28">
        <f t="shared" si="111"/>
        <v>34228.240000000005</v>
      </c>
      <c r="R877" s="28">
        <f t="shared" si="112"/>
        <v>23699.5</v>
      </c>
      <c r="S877" s="28">
        <f t="shared" si="107"/>
        <v>120771.76</v>
      </c>
      <c r="T877" s="51" t="s">
        <v>45</v>
      </c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</row>
    <row r="878" spans="1:56" s="12" customFormat="1" x14ac:dyDescent="0.25">
      <c r="A878" s="85">
        <v>872</v>
      </c>
      <c r="B878" s="24" t="s">
        <v>838</v>
      </c>
      <c r="C878" s="85" t="s">
        <v>934</v>
      </c>
      <c r="D878" s="24" t="s">
        <v>836</v>
      </c>
      <c r="E878" s="24" t="s">
        <v>123</v>
      </c>
      <c r="F878" s="25" t="s">
        <v>942</v>
      </c>
      <c r="G878" s="26">
        <v>28350</v>
      </c>
      <c r="H878" s="27">
        <v>0</v>
      </c>
      <c r="I878" s="28">
        <v>25</v>
      </c>
      <c r="J878" s="49">
        <v>813.65</v>
      </c>
      <c r="K878" s="50">
        <f t="shared" si="113"/>
        <v>2012.85</v>
      </c>
      <c r="L878" s="50">
        <f t="shared" si="110"/>
        <v>311.85000000000002</v>
      </c>
      <c r="M878" s="49">
        <v>861.84</v>
      </c>
      <c r="N878" s="28">
        <f t="shared" si="108"/>
        <v>2010.0150000000001</v>
      </c>
      <c r="O878" s="28"/>
      <c r="P878" s="28">
        <f t="shared" si="109"/>
        <v>1675.49</v>
      </c>
      <c r="Q878" s="28">
        <f t="shared" si="111"/>
        <v>1700.49</v>
      </c>
      <c r="R878" s="28">
        <f t="shared" si="112"/>
        <v>4334.7150000000001</v>
      </c>
      <c r="S878" s="28">
        <f t="shared" si="107"/>
        <v>26649.51</v>
      </c>
      <c r="T878" s="51" t="s">
        <v>45</v>
      </c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</row>
    <row r="879" spans="1:56" s="12" customFormat="1" x14ac:dyDescent="0.25">
      <c r="A879" s="85">
        <v>873</v>
      </c>
      <c r="B879" s="24" t="s">
        <v>844</v>
      </c>
      <c r="C879" s="85" t="s">
        <v>934</v>
      </c>
      <c r="D879" s="24" t="s">
        <v>839</v>
      </c>
      <c r="E879" s="24" t="s">
        <v>121</v>
      </c>
      <c r="F879" s="25" t="s">
        <v>942</v>
      </c>
      <c r="G879" s="26">
        <v>200000</v>
      </c>
      <c r="H879" s="26">
        <v>35726.519999999997</v>
      </c>
      <c r="I879" s="28">
        <v>25</v>
      </c>
      <c r="J879" s="49">
        <v>5740</v>
      </c>
      <c r="K879" s="50">
        <f t="shared" si="113"/>
        <v>14199.999999999998</v>
      </c>
      <c r="L879" s="50">
        <f t="shared" si="110"/>
        <v>2200</v>
      </c>
      <c r="M879" s="49">
        <v>5685.41</v>
      </c>
      <c r="N879" s="28">
        <f t="shared" si="108"/>
        <v>14180.000000000002</v>
      </c>
      <c r="O879" s="28"/>
      <c r="P879" s="28">
        <f t="shared" si="109"/>
        <v>11425.41</v>
      </c>
      <c r="Q879" s="28">
        <f t="shared" si="111"/>
        <v>47176.929999999993</v>
      </c>
      <c r="R879" s="28">
        <f t="shared" si="112"/>
        <v>30580</v>
      </c>
      <c r="S879" s="28">
        <f t="shared" si="107"/>
        <v>152823.07</v>
      </c>
      <c r="T879" s="51" t="s">
        <v>45</v>
      </c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</row>
    <row r="880" spans="1:56" s="12" customFormat="1" x14ac:dyDescent="0.25">
      <c r="A880" s="85">
        <v>874</v>
      </c>
      <c r="B880" s="24" t="s">
        <v>840</v>
      </c>
      <c r="C880" s="85" t="s">
        <v>935</v>
      </c>
      <c r="D880" s="24" t="s">
        <v>839</v>
      </c>
      <c r="E880" s="24" t="s">
        <v>169</v>
      </c>
      <c r="F880" s="25" t="s">
        <v>943</v>
      </c>
      <c r="G880" s="26">
        <v>41000</v>
      </c>
      <c r="H880" s="27">
        <v>583.79</v>
      </c>
      <c r="I880" s="28">
        <v>25</v>
      </c>
      <c r="J880" s="49">
        <v>1176.7</v>
      </c>
      <c r="K880" s="50">
        <f t="shared" si="113"/>
        <v>2910.9999999999995</v>
      </c>
      <c r="L880" s="50">
        <f t="shared" si="110"/>
        <v>451.00000000000006</v>
      </c>
      <c r="M880" s="49">
        <v>1246.4000000000001</v>
      </c>
      <c r="N880" s="28">
        <f t="shared" si="108"/>
        <v>2906.9</v>
      </c>
      <c r="O880" s="28"/>
      <c r="P880" s="28">
        <f t="shared" si="109"/>
        <v>2423.1000000000004</v>
      </c>
      <c r="Q880" s="28">
        <f t="shared" si="111"/>
        <v>3031.8900000000003</v>
      </c>
      <c r="R880" s="28">
        <f t="shared" si="112"/>
        <v>6268.9</v>
      </c>
      <c r="S880" s="28">
        <f t="shared" si="107"/>
        <v>37968.11</v>
      </c>
      <c r="T880" s="51" t="s">
        <v>45</v>
      </c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</row>
    <row r="881" spans="1:56" s="12" customFormat="1" x14ac:dyDescent="0.25">
      <c r="A881" s="85">
        <v>875</v>
      </c>
      <c r="B881" s="24" t="s">
        <v>841</v>
      </c>
      <c r="C881" s="85" t="s">
        <v>935</v>
      </c>
      <c r="D881" s="24" t="s">
        <v>839</v>
      </c>
      <c r="E881" s="24" t="s">
        <v>169</v>
      </c>
      <c r="F881" s="25" t="s">
        <v>942</v>
      </c>
      <c r="G881" s="26">
        <v>41000</v>
      </c>
      <c r="H881" s="27">
        <v>583.79</v>
      </c>
      <c r="I881" s="28">
        <v>25</v>
      </c>
      <c r="J881" s="49">
        <v>1176.7</v>
      </c>
      <c r="K881" s="50">
        <f t="shared" si="113"/>
        <v>2910.9999999999995</v>
      </c>
      <c r="L881" s="50">
        <f t="shared" si="110"/>
        <v>451.00000000000006</v>
      </c>
      <c r="M881" s="49">
        <v>1246.4000000000001</v>
      </c>
      <c r="N881" s="28">
        <f t="shared" si="108"/>
        <v>2906.9</v>
      </c>
      <c r="O881" s="28"/>
      <c r="P881" s="28">
        <f t="shared" si="109"/>
        <v>2423.1000000000004</v>
      </c>
      <c r="Q881" s="28">
        <f t="shared" si="111"/>
        <v>3031.8900000000003</v>
      </c>
      <c r="R881" s="28">
        <f t="shared" si="112"/>
        <v>6268.9</v>
      </c>
      <c r="S881" s="28">
        <f t="shared" si="107"/>
        <v>37968.11</v>
      </c>
      <c r="T881" s="51" t="s">
        <v>45</v>
      </c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</row>
    <row r="882" spans="1:56" s="12" customFormat="1" x14ac:dyDescent="0.25">
      <c r="A882" s="85">
        <v>876</v>
      </c>
      <c r="B882" s="24" t="s">
        <v>842</v>
      </c>
      <c r="C882" s="85" t="s">
        <v>934</v>
      </c>
      <c r="D882" s="24" t="s">
        <v>839</v>
      </c>
      <c r="E882" s="24" t="s">
        <v>109</v>
      </c>
      <c r="F882" s="25" t="s">
        <v>943</v>
      </c>
      <c r="G882" s="26">
        <v>34000</v>
      </c>
      <c r="H882" s="27">
        <v>0</v>
      </c>
      <c r="I882" s="28">
        <v>25</v>
      </c>
      <c r="J882" s="49">
        <v>975.8</v>
      </c>
      <c r="K882" s="50">
        <f t="shared" si="113"/>
        <v>2414</v>
      </c>
      <c r="L882" s="50">
        <f t="shared" si="110"/>
        <v>374.00000000000006</v>
      </c>
      <c r="M882" s="49">
        <v>1033.5999999999999</v>
      </c>
      <c r="N882" s="28">
        <f t="shared" si="108"/>
        <v>2410.6000000000004</v>
      </c>
      <c r="O882" s="28"/>
      <c r="P882" s="28">
        <f t="shared" si="109"/>
        <v>2009.3999999999999</v>
      </c>
      <c r="Q882" s="28">
        <f t="shared" si="111"/>
        <v>2034.3999999999999</v>
      </c>
      <c r="R882" s="28">
        <f t="shared" si="112"/>
        <v>5198.6000000000004</v>
      </c>
      <c r="S882" s="28">
        <f t="shared" si="107"/>
        <v>31965.599999999999</v>
      </c>
      <c r="T882" s="51" t="s">
        <v>45</v>
      </c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</row>
    <row r="883" spans="1:56" s="12" customFormat="1" x14ac:dyDescent="0.25">
      <c r="A883" s="85">
        <v>877</v>
      </c>
      <c r="B883" s="24" t="s">
        <v>843</v>
      </c>
      <c r="C883" s="85" t="s">
        <v>934</v>
      </c>
      <c r="D883" s="24" t="s">
        <v>839</v>
      </c>
      <c r="E883" s="24" t="s">
        <v>109</v>
      </c>
      <c r="F883" s="25" t="s">
        <v>943</v>
      </c>
      <c r="G883" s="26">
        <v>34000</v>
      </c>
      <c r="H883" s="27">
        <v>0</v>
      </c>
      <c r="I883" s="28">
        <v>25</v>
      </c>
      <c r="J883" s="49">
        <v>975.8</v>
      </c>
      <c r="K883" s="50">
        <f t="shared" si="113"/>
        <v>2414</v>
      </c>
      <c r="L883" s="50">
        <f t="shared" si="110"/>
        <v>374.00000000000006</v>
      </c>
      <c r="M883" s="49">
        <v>1033.5999999999999</v>
      </c>
      <c r="N883" s="28">
        <f t="shared" si="108"/>
        <v>2410.6000000000004</v>
      </c>
      <c r="O883" s="28"/>
      <c r="P883" s="28">
        <f t="shared" si="109"/>
        <v>2009.3999999999999</v>
      </c>
      <c r="Q883" s="28">
        <f t="shared" si="111"/>
        <v>2034.3999999999999</v>
      </c>
      <c r="R883" s="28">
        <f t="shared" si="112"/>
        <v>5198.6000000000004</v>
      </c>
      <c r="S883" s="28">
        <f t="shared" si="107"/>
        <v>31965.599999999999</v>
      </c>
      <c r="T883" s="51" t="s">
        <v>45</v>
      </c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</row>
    <row r="884" spans="1:56" s="12" customFormat="1" x14ac:dyDescent="0.25">
      <c r="A884" s="85">
        <v>878</v>
      </c>
      <c r="B884" s="24" t="s">
        <v>846</v>
      </c>
      <c r="C884" s="85" t="s">
        <v>934</v>
      </c>
      <c r="D884" s="24" t="s">
        <v>845</v>
      </c>
      <c r="E884" s="24" t="s">
        <v>37</v>
      </c>
      <c r="F884" s="25" t="s">
        <v>943</v>
      </c>
      <c r="G884" s="26">
        <v>34000</v>
      </c>
      <c r="H884" s="27">
        <v>0</v>
      </c>
      <c r="I884" s="28">
        <v>25</v>
      </c>
      <c r="J884" s="49">
        <v>975.8</v>
      </c>
      <c r="K884" s="50">
        <f t="shared" si="113"/>
        <v>2414</v>
      </c>
      <c r="L884" s="50">
        <f t="shared" si="110"/>
        <v>374.00000000000006</v>
      </c>
      <c r="M884" s="49">
        <v>1033.5999999999999</v>
      </c>
      <c r="N884" s="28">
        <f t="shared" si="108"/>
        <v>2410.6000000000004</v>
      </c>
      <c r="O884" s="28"/>
      <c r="P884" s="28">
        <f t="shared" si="109"/>
        <v>2009.3999999999999</v>
      </c>
      <c r="Q884" s="28">
        <f t="shared" si="111"/>
        <v>2034.3999999999999</v>
      </c>
      <c r="R884" s="28">
        <f t="shared" si="112"/>
        <v>5198.6000000000004</v>
      </c>
      <c r="S884" s="28">
        <f t="shared" si="107"/>
        <v>31965.599999999999</v>
      </c>
      <c r="T884" s="51" t="s">
        <v>45</v>
      </c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</row>
    <row r="885" spans="1:56" s="84" customFormat="1" ht="31.5" customHeight="1" x14ac:dyDescent="0.25">
      <c r="A885" s="128"/>
      <c r="B885" s="173"/>
      <c r="C885" s="173"/>
      <c r="D885" s="173"/>
      <c r="E885" s="173"/>
      <c r="F885" s="129"/>
      <c r="G885" s="130">
        <f>SUM(G7:G884)</f>
        <v>40232265</v>
      </c>
      <c r="H885" s="130">
        <f>SUM(H7:H884)</f>
        <v>2390028.8340000003</v>
      </c>
      <c r="I885" s="130">
        <f t="shared" ref="I885:R885" si="114">SUM(I7:I884)</f>
        <v>21950</v>
      </c>
      <c r="J885" s="130">
        <f>SUM(J7:J884)</f>
        <v>1154666.0499999986</v>
      </c>
      <c r="K885" s="130">
        <f t="shared" si="114"/>
        <v>2854587.3149999995</v>
      </c>
      <c r="L885" s="130">
        <f t="shared" si="114"/>
        <v>440355.46500000003</v>
      </c>
      <c r="M885" s="130">
        <f t="shared" si="114"/>
        <v>1210968.3699999989</v>
      </c>
      <c r="N885" s="130">
        <f t="shared" si="114"/>
        <v>2852467.5884999973</v>
      </c>
      <c r="O885" s="130">
        <f t="shared" si="114"/>
        <v>0</v>
      </c>
      <c r="P885" s="130">
        <f t="shared" si="114"/>
        <v>2365634.4200000032</v>
      </c>
      <c r="Q885" s="130">
        <f t="shared" si="114"/>
        <v>4777613.2540000025</v>
      </c>
      <c r="R885" s="130">
        <f t="shared" si="114"/>
        <v>6147410.368500011</v>
      </c>
      <c r="S885" s="130">
        <f>SUM(S208:S884)</f>
        <v>27002597.289999943</v>
      </c>
      <c r="T885" s="131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</row>
    <row r="886" spans="1:56" ht="16.5" x14ac:dyDescent="0.25">
      <c r="A886" s="120"/>
      <c r="B886" s="120"/>
      <c r="C886" s="121"/>
      <c r="D886" s="120"/>
      <c r="E886" s="120"/>
      <c r="F886" s="121"/>
      <c r="G886" s="122"/>
      <c r="H886" s="123"/>
      <c r="I886" s="123"/>
      <c r="J886" s="124"/>
      <c r="K886" s="124"/>
      <c r="L886" s="124"/>
      <c r="M886" s="124"/>
      <c r="N886" s="4"/>
      <c r="O886" s="4"/>
      <c r="P886" s="4"/>
      <c r="Q886" s="4"/>
      <c r="R886" s="4"/>
      <c r="S886" s="4"/>
      <c r="T886" s="5"/>
    </row>
    <row r="887" spans="1:56" ht="16.5" x14ac:dyDescent="0.25">
      <c r="A887" s="125"/>
      <c r="B887" s="80"/>
      <c r="C887" s="116"/>
      <c r="D887" s="80"/>
      <c r="E887" s="80"/>
      <c r="F887" s="116"/>
      <c r="G887" s="79"/>
      <c r="H887" s="77"/>
      <c r="I887" s="77"/>
      <c r="J887" s="96"/>
      <c r="K887" s="78"/>
      <c r="L887" s="78"/>
      <c r="M887" s="96"/>
      <c r="N887" s="78"/>
      <c r="O887" s="78"/>
      <c r="P887" s="78"/>
      <c r="Q887" s="78"/>
      <c r="R887" s="78"/>
      <c r="S887" s="78"/>
      <c r="T887" s="81"/>
    </row>
    <row r="888" spans="1:56" ht="16.5" x14ac:dyDescent="0.25">
      <c r="A888" s="80"/>
      <c r="B888" s="120"/>
      <c r="C888" s="120"/>
      <c r="D888" s="120"/>
      <c r="E888" s="120"/>
      <c r="F888" s="121"/>
      <c r="G888" s="122"/>
      <c r="H888" s="123"/>
      <c r="I888" s="123"/>
      <c r="J888" s="124"/>
      <c r="K888" s="124"/>
      <c r="L888" s="124"/>
      <c r="M888" s="124"/>
      <c r="N888" s="4"/>
      <c r="O888" s="4"/>
      <c r="P888" s="4"/>
      <c r="Q888" s="4"/>
      <c r="R888" s="4"/>
      <c r="S888" s="4"/>
      <c r="T888" s="81"/>
    </row>
    <row r="889" spans="1:56" ht="16.5" x14ac:dyDescent="0.25">
      <c r="A889" s="80"/>
      <c r="B889" s="2"/>
      <c r="C889" s="2"/>
      <c r="D889" s="2"/>
      <c r="E889" s="2"/>
      <c r="F889" s="3"/>
      <c r="G889" s="7"/>
      <c r="H889" s="77"/>
      <c r="I889" s="77"/>
      <c r="J889" s="96"/>
      <c r="K889" s="78"/>
      <c r="L889" s="78"/>
      <c r="M889" s="96"/>
      <c r="N889" s="4"/>
      <c r="O889" s="4"/>
      <c r="P889" s="4"/>
      <c r="Q889" s="4"/>
      <c r="R889" s="4"/>
      <c r="S889" s="4"/>
      <c r="T889" s="81"/>
    </row>
    <row r="890" spans="1:56" ht="17.25" customHeight="1" x14ac:dyDescent="0.25">
      <c r="A890" s="80"/>
      <c r="B890" s="2"/>
      <c r="C890" s="3"/>
      <c r="D890" s="2"/>
      <c r="E890" s="2"/>
      <c r="F890" s="3"/>
      <c r="G890" s="7"/>
      <c r="H890" s="77"/>
      <c r="I890" s="77"/>
      <c r="J890" s="96"/>
      <c r="K890" s="78"/>
      <c r="L890" s="78"/>
      <c r="M890" s="96"/>
      <c r="N890" s="4"/>
      <c r="O890" s="4"/>
      <c r="P890" s="4"/>
      <c r="Q890" s="4"/>
      <c r="R890" s="4"/>
      <c r="S890" s="4"/>
      <c r="T890" s="81"/>
    </row>
    <row r="891" spans="1:56" ht="16.5" x14ac:dyDescent="0.25">
      <c r="A891" s="80"/>
      <c r="B891" s="120" t="s">
        <v>20</v>
      </c>
      <c r="C891" s="2"/>
      <c r="D891" s="3"/>
      <c r="E891" s="2"/>
      <c r="F891" s="2"/>
      <c r="G891" s="3"/>
      <c r="H891" s="7"/>
      <c r="I891" s="132"/>
      <c r="J891" s="132"/>
      <c r="K891" s="104"/>
      <c r="L891" s="103"/>
      <c r="M891" s="103"/>
      <c r="N891" s="104"/>
      <c r="O891" s="4"/>
      <c r="P891" s="133"/>
      <c r="Q891" s="4"/>
      <c r="R891" s="4"/>
      <c r="S891" s="4"/>
      <c r="T891" s="81"/>
    </row>
    <row r="892" spans="1:56" ht="16.5" x14ac:dyDescent="0.25">
      <c r="A892" s="117"/>
      <c r="B892" s="2" t="s">
        <v>21</v>
      </c>
      <c r="C892" s="2"/>
      <c r="D892" s="3"/>
      <c r="E892" s="2"/>
      <c r="F892" s="2"/>
      <c r="G892" s="3"/>
      <c r="H892" s="7"/>
      <c r="I892" s="7"/>
      <c r="J892" s="134"/>
      <c r="K892" s="7"/>
      <c r="L892" s="7"/>
      <c r="M892" s="7"/>
      <c r="N892" s="7"/>
      <c r="O892" s="4"/>
      <c r="P892" s="133"/>
      <c r="Q892" s="4"/>
      <c r="R892" s="4"/>
      <c r="S892" s="4"/>
      <c r="T892" s="81"/>
    </row>
    <row r="893" spans="1:56" ht="16.5" x14ac:dyDescent="0.25">
      <c r="A893" s="117"/>
      <c r="B893" s="2" t="s">
        <v>22</v>
      </c>
      <c r="C893" s="2"/>
      <c r="D893" s="3"/>
      <c r="E893" s="2"/>
      <c r="F893" s="2"/>
      <c r="G893" s="3"/>
      <c r="H893" s="7"/>
      <c r="I893" s="132"/>
      <c r="J893" s="135"/>
      <c r="K893" s="104"/>
      <c r="L893" s="103"/>
      <c r="M893" s="103"/>
      <c r="N893" s="104"/>
      <c r="O893" s="4"/>
      <c r="P893" s="133"/>
      <c r="Q893" s="4"/>
      <c r="R893" s="4"/>
      <c r="S893" s="4"/>
      <c r="T893" s="81"/>
    </row>
    <row r="894" spans="1:56" ht="16.5" x14ac:dyDescent="0.25">
      <c r="A894" s="126"/>
      <c r="B894" s="2" t="s">
        <v>23</v>
      </c>
      <c r="C894" s="2"/>
      <c r="D894" s="3"/>
      <c r="E894" s="2"/>
      <c r="F894" s="2"/>
      <c r="G894" s="136"/>
      <c r="H894" s="7"/>
      <c r="I894" s="132"/>
      <c r="J894" s="135"/>
      <c r="K894" s="104"/>
      <c r="L894" s="103"/>
      <c r="M894" s="103"/>
      <c r="N894" s="104"/>
      <c r="O894" s="4"/>
      <c r="P894" s="133"/>
      <c r="Q894" s="4"/>
      <c r="R894" s="4"/>
      <c r="S894" s="4"/>
      <c r="T894" s="78"/>
    </row>
    <row r="895" spans="1:56" ht="16.5" x14ac:dyDescent="0.25">
      <c r="A895" s="126"/>
      <c r="B895" s="2" t="s">
        <v>1169</v>
      </c>
      <c r="C895" s="2"/>
      <c r="D895" s="3"/>
      <c r="E895" s="2"/>
      <c r="F895" s="2"/>
      <c r="G895" s="3"/>
      <c r="H895" s="9"/>
      <c r="I895" s="9"/>
      <c r="J895" s="137"/>
      <c r="K895" s="9"/>
      <c r="L895" s="103"/>
      <c r="M895" s="103"/>
      <c r="N895" s="138"/>
      <c r="O895" s="4"/>
      <c r="P895" s="139"/>
      <c r="Q895" s="4"/>
      <c r="R895" s="4"/>
      <c r="S895" s="4"/>
      <c r="T895" s="78"/>
    </row>
    <row r="896" spans="1:56" ht="16.5" x14ac:dyDescent="0.25">
      <c r="A896" s="126"/>
      <c r="B896" s="140"/>
      <c r="C896" s="141"/>
      <c r="D896" s="4"/>
      <c r="E896" s="141"/>
      <c r="F896" s="141"/>
      <c r="G896" s="142"/>
      <c r="H896" s="143"/>
      <c r="I896" s="144"/>
      <c r="J896" s="143"/>
      <c r="K896" s="144"/>
      <c r="L896" s="102"/>
      <c r="M896" s="102"/>
      <c r="N896" s="145"/>
      <c r="O896" s="141"/>
      <c r="P896" s="139"/>
      <c r="Q896" s="5"/>
      <c r="R896" s="5"/>
      <c r="S896" s="5"/>
      <c r="T896" s="81"/>
    </row>
    <row r="897" spans="1:56" ht="15" customHeight="1" x14ac:dyDescent="0.25">
      <c r="A897" s="126"/>
      <c r="B897" s="140"/>
      <c r="C897" s="102"/>
      <c r="D897" s="102"/>
      <c r="E897" s="103"/>
      <c r="F897" s="102"/>
      <c r="G897" s="102"/>
      <c r="H897" s="103"/>
      <c r="I897" s="104"/>
      <c r="J897" s="104"/>
      <c r="K897" s="104"/>
      <c r="L897" s="104"/>
      <c r="M897" s="104"/>
      <c r="N897" s="104"/>
      <c r="O897" s="104"/>
      <c r="P897" s="139"/>
      <c r="Q897" s="4"/>
      <c r="R897" s="5"/>
      <c r="S897" s="5"/>
      <c r="T897" s="81"/>
    </row>
    <row r="898" spans="1:56" s="1" customFormat="1" ht="15" customHeight="1" x14ac:dyDescent="0.25">
      <c r="A898" s="126"/>
      <c r="B898" s="140"/>
      <c r="C898" s="140"/>
      <c r="D898" s="141"/>
      <c r="E898" s="146"/>
      <c r="F898" s="141"/>
      <c r="G898" s="141"/>
      <c r="H898" s="142"/>
      <c r="I898" s="143"/>
      <c r="J898" s="144"/>
      <c r="K898" s="143"/>
      <c r="L898" s="144"/>
      <c r="M898" s="102"/>
      <c r="N898" s="102"/>
      <c r="O898" s="145"/>
      <c r="P898" s="139"/>
      <c r="Q898" s="4"/>
      <c r="R898" s="5"/>
      <c r="S898" s="5"/>
      <c r="T898" s="81"/>
      <c r="U898" s="118"/>
      <c r="V898" s="118"/>
      <c r="W898" s="118"/>
      <c r="X898" s="118"/>
      <c r="Y898" s="118"/>
      <c r="Z898" s="118"/>
      <c r="AA898" s="118"/>
      <c r="AB898" s="118"/>
      <c r="AC898" s="118"/>
      <c r="AD898" s="118"/>
      <c r="AE898" s="118"/>
      <c r="AF898" s="118"/>
      <c r="AG898" s="118"/>
      <c r="AH898" s="118"/>
      <c r="AI898" s="118"/>
      <c r="AJ898" s="118"/>
      <c r="AK898" s="118"/>
      <c r="AL898" s="118"/>
      <c r="AM898" s="118"/>
      <c r="AN898" s="118"/>
      <c r="AO898" s="118"/>
      <c r="AP898" s="118"/>
      <c r="AQ898" s="118"/>
      <c r="AR898" s="118"/>
      <c r="AS898" s="118"/>
      <c r="AT898" s="118"/>
      <c r="AU898" s="118"/>
      <c r="AV898" s="118"/>
      <c r="AW898" s="118"/>
      <c r="AX898" s="118"/>
      <c r="AY898" s="118"/>
      <c r="AZ898" s="118"/>
      <c r="BA898" s="118"/>
      <c r="BB898" s="118"/>
      <c r="BC898" s="118"/>
      <c r="BD898" s="118"/>
    </row>
    <row r="899" spans="1:56" s="1" customFormat="1" ht="22.5" customHeight="1" x14ac:dyDescent="0.25">
      <c r="A899" s="126"/>
      <c r="B899" s="171" t="s">
        <v>27</v>
      </c>
      <c r="C899" s="171"/>
      <c r="D899" s="171"/>
      <c r="E899" s="147"/>
      <c r="F899" s="147" t="s">
        <v>26</v>
      </c>
      <c r="G899" s="148"/>
      <c r="H899" s="147"/>
      <c r="I899" s="149"/>
      <c r="J899" s="150"/>
      <c r="K899" s="151"/>
      <c r="L899" s="151"/>
      <c r="M899" s="151"/>
      <c r="N899" s="151"/>
      <c r="O899" s="151" t="s">
        <v>28</v>
      </c>
      <c r="P899" s="139"/>
      <c r="Q899" s="4"/>
      <c r="R899" s="5"/>
      <c r="S899" s="5"/>
      <c r="T899" s="81"/>
      <c r="U899" s="118"/>
      <c r="V899" s="118"/>
      <c r="W899" s="118"/>
      <c r="X899" s="118"/>
      <c r="Y899" s="118"/>
      <c r="Z899" s="118"/>
      <c r="AA899" s="118"/>
      <c r="AB899" s="118"/>
      <c r="AC899" s="118"/>
      <c r="AD899" s="118"/>
      <c r="AE899" s="118"/>
      <c r="AF899" s="118"/>
      <c r="AG899" s="118"/>
      <c r="AH899" s="118"/>
      <c r="AI899" s="118"/>
      <c r="AJ899" s="118"/>
      <c r="AK899" s="118"/>
      <c r="AL899" s="118"/>
      <c r="AM899" s="118"/>
      <c r="AN899" s="118"/>
      <c r="AO899" s="118"/>
      <c r="AP899" s="118"/>
      <c r="AQ899" s="118"/>
      <c r="AR899" s="118"/>
      <c r="AS899" s="118"/>
      <c r="AT899" s="118"/>
      <c r="AU899" s="118"/>
      <c r="AV899" s="118"/>
      <c r="AW899" s="118"/>
      <c r="AX899" s="118"/>
      <c r="AY899" s="118"/>
      <c r="AZ899" s="118"/>
      <c r="BA899" s="118"/>
      <c r="BB899" s="118"/>
      <c r="BC899" s="118"/>
      <c r="BD899" s="118"/>
    </row>
    <row r="900" spans="1:56" ht="15" customHeight="1" x14ac:dyDescent="0.25">
      <c r="A900" s="126"/>
      <c r="B900" s="140"/>
      <c r="C900" s="140"/>
      <c r="D900" s="2"/>
      <c r="E900" s="147"/>
      <c r="F900" s="2"/>
      <c r="G900" s="2"/>
      <c r="H900" s="2"/>
      <c r="I900" s="8"/>
      <c r="J900" s="2"/>
      <c r="K900" s="132"/>
      <c r="L900" s="132"/>
      <c r="M900" s="132"/>
      <c r="N900" s="103"/>
      <c r="O900" s="103"/>
      <c r="P900" s="139"/>
      <c r="Q900" s="4"/>
      <c r="R900" s="5"/>
      <c r="S900" s="5"/>
      <c r="T900" s="81"/>
    </row>
    <row r="901" spans="1:56" ht="15.75" customHeight="1" x14ac:dyDescent="0.25">
      <c r="A901" s="81"/>
      <c r="B901" s="140"/>
      <c r="C901" s="140"/>
      <c r="D901" s="2"/>
      <c r="E901" s="3"/>
      <c r="F901" s="2"/>
      <c r="G901" s="3"/>
      <c r="H901" s="2"/>
      <c r="I901" s="2"/>
      <c r="J901" s="132"/>
      <c r="K901" s="2"/>
      <c r="L901" s="2"/>
      <c r="M901" s="132"/>
      <c r="N901" s="132"/>
      <c r="O901" s="103"/>
      <c r="P901" s="139"/>
      <c r="Q901" s="4"/>
      <c r="R901" s="5"/>
      <c r="S901" s="5"/>
      <c r="T901" s="81"/>
    </row>
    <row r="902" spans="1:56" ht="15" customHeight="1" x14ac:dyDescent="0.25">
      <c r="A902" s="81"/>
      <c r="B902" s="140"/>
      <c r="C902" s="140"/>
      <c r="D902" s="2"/>
      <c r="E902" s="3"/>
      <c r="F902" s="2"/>
      <c r="G902" s="3"/>
      <c r="H902" s="2"/>
      <c r="I902" s="2"/>
      <c r="J902" s="2"/>
      <c r="K902" s="2"/>
      <c r="L902" s="2"/>
      <c r="M902" s="132"/>
      <c r="N902" s="132"/>
      <c r="O902" s="103"/>
      <c r="P902" s="139"/>
      <c r="Q902" s="4"/>
      <c r="R902" s="5"/>
      <c r="S902" s="5"/>
      <c r="T902" s="81"/>
    </row>
    <row r="903" spans="1:56" ht="15" customHeight="1" x14ac:dyDescent="0.25">
      <c r="A903" s="81"/>
      <c r="B903" s="140"/>
      <c r="C903" s="140"/>
      <c r="D903" s="2"/>
      <c r="E903" s="3"/>
      <c r="F903" s="2"/>
      <c r="G903" s="3"/>
      <c r="H903" s="2"/>
      <c r="I903" s="2"/>
      <c r="J903" s="2"/>
      <c r="K903" s="2"/>
      <c r="L903" s="2"/>
      <c r="M903" s="132"/>
      <c r="N903" s="132"/>
      <c r="O903" s="103"/>
      <c r="P903" s="139"/>
      <c r="Q903" s="4"/>
      <c r="R903" s="5"/>
      <c r="S903" s="5"/>
      <c r="T903" s="81"/>
    </row>
    <row r="904" spans="1:56" ht="15.75" customHeight="1" x14ac:dyDescent="0.25">
      <c r="A904" s="81"/>
      <c r="B904" s="141"/>
      <c r="C904" s="140"/>
      <c r="D904" s="2"/>
      <c r="E904" s="3"/>
      <c r="F904" s="2"/>
      <c r="G904" s="3"/>
      <c r="H904" s="2"/>
      <c r="I904" s="2"/>
      <c r="J904" s="2"/>
      <c r="K904" s="2"/>
      <c r="L904" s="2"/>
      <c r="M904" s="132"/>
      <c r="N904" s="132"/>
      <c r="O904" s="103"/>
      <c r="P904" s="139"/>
      <c r="Q904" s="5"/>
      <c r="R904" s="5"/>
      <c r="S904" s="5"/>
      <c r="T904" s="81"/>
    </row>
    <row r="905" spans="1:56" ht="16.5" x14ac:dyDescent="0.25">
      <c r="A905" s="81"/>
      <c r="B905" s="141"/>
      <c r="C905" s="140"/>
      <c r="D905" s="2"/>
      <c r="E905" s="3"/>
      <c r="F905" s="2"/>
      <c r="G905" s="3"/>
      <c r="H905" s="2"/>
      <c r="I905" s="2"/>
      <c r="J905" s="2"/>
      <c r="K905" s="2"/>
      <c r="L905" s="2"/>
      <c r="M905" s="132"/>
      <c r="N905" s="132"/>
      <c r="O905" s="103"/>
      <c r="P905" s="152"/>
      <c r="Q905" s="5"/>
      <c r="R905" s="5"/>
      <c r="S905" s="5"/>
      <c r="T905" s="81"/>
    </row>
    <row r="906" spans="1:56" ht="21" x14ac:dyDescent="0.25">
      <c r="A906" s="81"/>
      <c r="B906" s="141"/>
      <c r="C906" s="141"/>
      <c r="D906" s="153"/>
      <c r="E906" s="115"/>
      <c r="F906" s="141"/>
      <c r="G906" s="141"/>
      <c r="H906" s="108"/>
      <c r="I906" s="154"/>
      <c r="J906" s="102"/>
      <c r="K906" s="102"/>
      <c r="L906" s="102"/>
      <c r="M906" s="102"/>
      <c r="N906" s="102"/>
      <c r="O906" s="102"/>
      <c r="P906" s="152"/>
      <c r="Q906" s="155"/>
      <c r="R906" s="155"/>
      <c r="S906" s="155"/>
      <c r="T906" s="81"/>
    </row>
    <row r="907" spans="1:56" x14ac:dyDescent="0.25">
      <c r="A907" s="81"/>
      <c r="B907" s="141"/>
      <c r="C907" s="4"/>
      <c r="D907" s="141"/>
      <c r="E907" s="141"/>
      <c r="F907" s="141"/>
      <c r="G907" s="141"/>
      <c r="H907" s="102"/>
      <c r="I907" s="141"/>
      <c r="J907" s="102"/>
      <c r="K907" s="141"/>
      <c r="L907" s="141"/>
      <c r="M907" s="102"/>
      <c r="N907" s="141"/>
      <c r="O907" s="141"/>
      <c r="P907" s="152"/>
      <c r="Q907" s="5"/>
      <c r="R907" s="5"/>
      <c r="S907" s="4"/>
      <c r="T907" s="81"/>
    </row>
    <row r="908" spans="1:56" x14ac:dyDescent="0.25">
      <c r="A908" s="81"/>
      <c r="B908" s="141"/>
      <c r="C908" s="4"/>
      <c r="D908" s="141"/>
      <c r="E908" s="141"/>
      <c r="F908" s="141"/>
      <c r="G908" s="141"/>
      <c r="H908" s="102"/>
      <c r="I908" s="141"/>
      <c r="J908" s="102"/>
      <c r="K908" s="141"/>
      <c r="L908" s="141"/>
      <c r="M908" s="102"/>
      <c r="N908" s="141"/>
      <c r="O908" s="141"/>
      <c r="P908" s="152"/>
      <c r="Q908" s="5"/>
      <c r="R908" s="5"/>
      <c r="S908" s="4"/>
      <c r="T908" s="81"/>
    </row>
    <row r="909" spans="1:56" x14ac:dyDescent="0.25">
      <c r="A909" s="81"/>
      <c r="B909" s="152"/>
      <c r="C909" s="152"/>
      <c r="D909" s="152"/>
      <c r="E909" s="139"/>
      <c r="F909" s="152"/>
      <c r="G909" s="156"/>
      <c r="H909" s="152"/>
      <c r="I909" s="156"/>
      <c r="J909" s="152"/>
      <c r="K909" s="152"/>
      <c r="L909" s="152"/>
      <c r="M909" s="152"/>
      <c r="N909" s="152"/>
      <c r="O909" s="152"/>
      <c r="P909" s="152"/>
      <c r="Q909" s="5"/>
      <c r="R909" s="5"/>
      <c r="S909" s="4"/>
      <c r="T909" s="81"/>
    </row>
    <row r="910" spans="1:56" x14ac:dyDescent="0.25">
      <c r="A910" s="81"/>
      <c r="B910" s="5"/>
      <c r="C910" s="157"/>
      <c r="D910" s="5"/>
      <c r="E910" s="5"/>
      <c r="F910" s="157"/>
      <c r="G910" s="81"/>
      <c r="H910" s="81"/>
      <c r="I910" s="81"/>
      <c r="J910" s="81"/>
      <c r="K910" s="81"/>
      <c r="L910" s="81"/>
      <c r="M910" s="81"/>
      <c r="N910" s="5"/>
      <c r="O910" s="5"/>
      <c r="P910" s="5"/>
      <c r="Q910" s="5"/>
      <c r="R910" s="5"/>
      <c r="S910" s="4"/>
      <c r="T910" s="81"/>
    </row>
    <row r="911" spans="1:56" x14ac:dyDescent="0.25">
      <c r="A911" s="81"/>
      <c r="B911" s="81"/>
      <c r="C911" s="78"/>
      <c r="D911" s="81"/>
      <c r="E911" s="81"/>
      <c r="F911" s="127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78"/>
      <c r="T911" s="81"/>
    </row>
    <row r="912" spans="1:56" x14ac:dyDescent="0.25">
      <c r="A912" s="81"/>
      <c r="B912" s="81"/>
      <c r="C912" s="78"/>
      <c r="D912" s="81"/>
      <c r="E912" s="81"/>
      <c r="F912" s="127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78"/>
      <c r="T912" s="81"/>
    </row>
    <row r="913" spans="1:20" x14ac:dyDescent="0.25">
      <c r="A913" s="81"/>
      <c r="B913" s="81"/>
      <c r="C913" s="78"/>
      <c r="D913" s="81"/>
      <c r="E913" s="81"/>
      <c r="F913" s="127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78"/>
      <c r="T913" s="81"/>
    </row>
    <row r="914" spans="1:20" x14ac:dyDescent="0.25">
      <c r="A914" s="81"/>
      <c r="B914" s="81"/>
      <c r="C914" s="78"/>
      <c r="D914" s="81"/>
      <c r="E914" s="81"/>
      <c r="F914" s="127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78"/>
      <c r="T914" s="81"/>
    </row>
    <row r="915" spans="1:20" x14ac:dyDescent="0.25">
      <c r="A915" s="81"/>
      <c r="B915" s="81"/>
      <c r="C915" s="78"/>
      <c r="D915" s="81"/>
      <c r="E915" s="81"/>
      <c r="F915" s="127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78"/>
      <c r="T915" s="81"/>
    </row>
    <row r="916" spans="1:20" x14ac:dyDescent="0.25">
      <c r="A916" s="81"/>
      <c r="B916" s="81"/>
      <c r="C916" s="78"/>
      <c r="D916" s="81"/>
      <c r="E916" s="81"/>
      <c r="F916" s="127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78"/>
      <c r="T916" s="81"/>
    </row>
    <row r="917" spans="1:20" x14ac:dyDescent="0.25">
      <c r="A917" s="81"/>
      <c r="B917" s="81"/>
      <c r="C917" s="78"/>
      <c r="D917" s="81"/>
      <c r="E917" s="81"/>
      <c r="F917" s="127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78"/>
      <c r="T917" s="81"/>
    </row>
    <row r="918" spans="1:20" x14ac:dyDescent="0.25">
      <c r="A918" s="81"/>
      <c r="B918" s="81"/>
      <c r="C918" s="78"/>
      <c r="D918" s="81"/>
      <c r="E918" s="81"/>
      <c r="F918" s="127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78"/>
      <c r="T918" s="81"/>
    </row>
    <row r="919" spans="1:20" x14ac:dyDescent="0.25">
      <c r="A919" s="81"/>
      <c r="B919" s="81"/>
      <c r="C919" s="78"/>
      <c r="D919" s="81"/>
      <c r="E919" s="81"/>
      <c r="F919" s="127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78"/>
      <c r="T919" s="81"/>
    </row>
    <row r="920" spans="1:20" x14ac:dyDescent="0.25">
      <c r="A920" s="81"/>
      <c r="B920" s="81"/>
      <c r="C920" s="78"/>
      <c r="D920" s="81"/>
      <c r="E920" s="81"/>
      <c r="F920" s="127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78"/>
      <c r="T920" s="81"/>
    </row>
    <row r="921" spans="1:20" x14ac:dyDescent="0.25">
      <c r="A921" s="81"/>
      <c r="B921" s="81"/>
      <c r="C921" s="78"/>
      <c r="D921" s="81"/>
      <c r="E921" s="81"/>
      <c r="F921" s="127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78"/>
      <c r="T921" s="81"/>
    </row>
    <row r="922" spans="1:20" x14ac:dyDescent="0.25">
      <c r="A922" s="81"/>
      <c r="B922" s="81"/>
      <c r="C922" s="78"/>
      <c r="D922" s="81"/>
      <c r="E922" s="81"/>
      <c r="F922" s="127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78"/>
      <c r="T922" s="81"/>
    </row>
    <row r="923" spans="1:20" x14ac:dyDescent="0.25">
      <c r="A923" s="81"/>
      <c r="B923" s="81"/>
      <c r="C923" s="78"/>
      <c r="D923" s="81"/>
      <c r="E923" s="81"/>
      <c r="F923" s="127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78"/>
      <c r="T923" s="81"/>
    </row>
    <row r="924" spans="1:20" x14ac:dyDescent="0.25">
      <c r="A924" s="81"/>
      <c r="B924" s="81"/>
      <c r="C924" s="78"/>
      <c r="D924" s="81"/>
      <c r="E924" s="81"/>
      <c r="F924" s="127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78"/>
      <c r="T924" s="81"/>
    </row>
    <row r="925" spans="1:20" x14ac:dyDescent="0.25">
      <c r="A925" s="81"/>
      <c r="B925" s="81"/>
      <c r="C925" s="78"/>
      <c r="D925" s="81"/>
      <c r="E925" s="81"/>
      <c r="F925" s="127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78"/>
      <c r="T925" s="81"/>
    </row>
    <row r="926" spans="1:20" x14ac:dyDescent="0.25">
      <c r="A926" s="81"/>
      <c r="B926" s="81"/>
      <c r="C926" s="78"/>
      <c r="D926" s="81"/>
      <c r="E926" s="81"/>
      <c r="F926" s="127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78"/>
      <c r="T926" s="81"/>
    </row>
    <row r="927" spans="1:20" x14ac:dyDescent="0.25">
      <c r="A927" s="81"/>
      <c r="B927" s="81"/>
      <c r="C927" s="78"/>
      <c r="D927" s="81"/>
      <c r="E927" s="81"/>
      <c r="F927" s="127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78"/>
      <c r="T927" s="81"/>
    </row>
    <row r="928" spans="1:20" x14ac:dyDescent="0.25">
      <c r="A928" s="81"/>
      <c r="B928" s="81"/>
      <c r="C928" s="78"/>
      <c r="D928" s="81"/>
      <c r="E928" s="81"/>
      <c r="F928" s="127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78"/>
      <c r="T928" s="81"/>
    </row>
    <row r="929" spans="2:19" x14ac:dyDescent="0.25">
      <c r="B929" s="43"/>
      <c r="C929" s="118"/>
      <c r="D929" s="43"/>
      <c r="E929" s="43"/>
      <c r="F929" s="119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118"/>
    </row>
    <row r="930" spans="2:19" x14ac:dyDescent="0.25">
      <c r="B930" s="43"/>
      <c r="C930" s="118"/>
      <c r="D930" s="43"/>
      <c r="E930" s="43"/>
      <c r="F930" s="119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118"/>
    </row>
    <row r="931" spans="2:19" x14ac:dyDescent="0.25">
      <c r="B931" s="43"/>
      <c r="C931" s="118"/>
      <c r="D931" s="43"/>
      <c r="E931" s="43"/>
      <c r="F931" s="119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118"/>
    </row>
    <row r="932" spans="2:19" x14ac:dyDescent="0.25">
      <c r="B932" s="43"/>
      <c r="C932" s="118"/>
      <c r="D932" s="43"/>
      <c r="E932" s="43"/>
      <c r="F932" s="119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118"/>
    </row>
    <row r="933" spans="2:19" x14ac:dyDescent="0.25">
      <c r="B933" s="43"/>
      <c r="C933" s="118"/>
      <c r="D933" s="43"/>
      <c r="E933" s="43"/>
      <c r="F933" s="119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118"/>
    </row>
    <row r="934" spans="2:19" x14ac:dyDescent="0.25">
      <c r="B934" s="43"/>
      <c r="C934" s="118"/>
      <c r="D934" s="43"/>
      <c r="E934" s="43"/>
      <c r="F934" s="119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118"/>
    </row>
    <row r="935" spans="2:19" x14ac:dyDescent="0.25">
      <c r="B935" s="43"/>
      <c r="C935" s="118"/>
      <c r="D935" s="43"/>
      <c r="E935" s="43"/>
      <c r="F935" s="119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118"/>
    </row>
    <row r="936" spans="2:19" x14ac:dyDescent="0.25">
      <c r="B936" s="43"/>
      <c r="C936" s="118"/>
      <c r="D936" s="43"/>
      <c r="E936" s="43"/>
      <c r="F936" s="119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118"/>
    </row>
    <row r="937" spans="2:19" x14ac:dyDescent="0.25">
      <c r="B937" s="43"/>
      <c r="C937" s="118"/>
      <c r="D937" s="43"/>
      <c r="E937" s="43"/>
      <c r="F937" s="119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118"/>
    </row>
    <row r="938" spans="2:19" x14ac:dyDescent="0.25">
      <c r="B938" s="43"/>
      <c r="C938" s="118"/>
      <c r="D938" s="43"/>
      <c r="E938" s="43"/>
      <c r="F938" s="119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118"/>
    </row>
    <row r="939" spans="2:19" x14ac:dyDescent="0.25">
      <c r="B939" s="43"/>
      <c r="C939" s="118"/>
      <c r="D939" s="43"/>
      <c r="E939" s="43"/>
      <c r="F939" s="119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118"/>
    </row>
    <row r="940" spans="2:19" x14ac:dyDescent="0.25">
      <c r="B940" s="43"/>
      <c r="C940" s="118"/>
      <c r="D940" s="43"/>
      <c r="E940" s="43"/>
      <c r="F940" s="119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118"/>
    </row>
    <row r="941" spans="2:19" x14ac:dyDescent="0.25">
      <c r="B941" s="43"/>
      <c r="C941" s="118"/>
      <c r="D941" s="43"/>
      <c r="E941" s="43"/>
      <c r="F941" s="119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118"/>
    </row>
    <row r="942" spans="2:19" x14ac:dyDescent="0.25">
      <c r="B942" s="43"/>
      <c r="C942" s="118"/>
      <c r="D942" s="43"/>
      <c r="E942" s="43"/>
      <c r="F942" s="119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118"/>
    </row>
    <row r="943" spans="2:19" x14ac:dyDescent="0.25">
      <c r="B943" s="43"/>
      <c r="C943" s="118"/>
      <c r="D943" s="43"/>
      <c r="E943" s="43"/>
      <c r="F943" s="119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118"/>
    </row>
    <row r="944" spans="2:19" x14ac:dyDescent="0.25">
      <c r="B944" s="43"/>
      <c r="C944" s="118"/>
      <c r="D944" s="43"/>
      <c r="E944" s="43"/>
      <c r="F944" s="119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118"/>
    </row>
    <row r="945" spans="2:19" x14ac:dyDescent="0.25">
      <c r="B945" s="43"/>
      <c r="C945" s="118"/>
      <c r="D945" s="43"/>
      <c r="E945" s="43"/>
      <c r="F945" s="119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118"/>
    </row>
    <row r="946" spans="2:19" x14ac:dyDescent="0.25">
      <c r="B946" s="43"/>
      <c r="C946" s="118"/>
      <c r="D946" s="43"/>
      <c r="E946" s="43"/>
      <c r="F946" s="119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118"/>
    </row>
    <row r="947" spans="2:19" x14ac:dyDescent="0.25">
      <c r="B947" s="43"/>
      <c r="C947" s="118"/>
      <c r="D947" s="43"/>
      <c r="E947" s="43"/>
      <c r="F947" s="119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118"/>
    </row>
    <row r="948" spans="2:19" x14ac:dyDescent="0.25">
      <c r="B948" s="43"/>
      <c r="C948" s="118"/>
      <c r="D948" s="43"/>
      <c r="E948" s="43"/>
      <c r="F948" s="119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118"/>
    </row>
    <row r="949" spans="2:19" x14ac:dyDescent="0.25">
      <c r="B949" s="43"/>
      <c r="C949" s="118"/>
      <c r="D949" s="43"/>
      <c r="E949" s="43"/>
      <c r="F949" s="119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118"/>
    </row>
    <row r="950" spans="2:19" x14ac:dyDescent="0.25">
      <c r="B950" s="43"/>
      <c r="C950" s="118"/>
      <c r="D950" s="43"/>
      <c r="E950" s="43"/>
      <c r="F950" s="119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118"/>
    </row>
    <row r="951" spans="2:19" x14ac:dyDescent="0.25">
      <c r="B951" s="43"/>
      <c r="C951" s="118"/>
      <c r="D951" s="43"/>
      <c r="E951" s="43"/>
      <c r="F951" s="119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118"/>
    </row>
    <row r="952" spans="2:19" x14ac:dyDescent="0.25">
      <c r="B952" s="43"/>
      <c r="C952" s="118"/>
      <c r="D952" s="43"/>
      <c r="E952" s="43"/>
      <c r="F952" s="119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118"/>
    </row>
    <row r="953" spans="2:19" x14ac:dyDescent="0.25">
      <c r="B953" s="43"/>
      <c r="C953" s="118"/>
      <c r="D953" s="43"/>
      <c r="E953" s="43"/>
      <c r="F953" s="119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118"/>
    </row>
    <row r="954" spans="2:19" x14ac:dyDescent="0.25">
      <c r="B954" s="43"/>
      <c r="C954" s="118"/>
      <c r="D954" s="43"/>
      <c r="E954" s="43"/>
      <c r="F954" s="119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118"/>
    </row>
    <row r="955" spans="2:19" x14ac:dyDescent="0.25">
      <c r="B955" s="43"/>
      <c r="C955" s="118"/>
      <c r="D955" s="43"/>
      <c r="E955" s="43"/>
      <c r="F955" s="119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118"/>
    </row>
    <row r="956" spans="2:19" x14ac:dyDescent="0.25">
      <c r="B956" s="43"/>
      <c r="C956" s="118"/>
      <c r="D956" s="43"/>
      <c r="E956" s="43"/>
      <c r="F956" s="119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118"/>
    </row>
    <row r="957" spans="2:19" x14ac:dyDescent="0.25">
      <c r="B957" s="43"/>
      <c r="C957" s="118"/>
      <c r="D957" s="43"/>
      <c r="E957" s="43"/>
      <c r="F957" s="119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118"/>
    </row>
    <row r="958" spans="2:19" x14ac:dyDescent="0.25">
      <c r="B958" s="43"/>
      <c r="C958" s="118"/>
      <c r="D958" s="43"/>
      <c r="E958" s="43"/>
      <c r="F958" s="119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118"/>
    </row>
    <row r="959" spans="2:19" x14ac:dyDescent="0.25">
      <c r="B959" s="43"/>
      <c r="C959" s="118"/>
      <c r="D959" s="43"/>
      <c r="E959" s="43"/>
      <c r="F959" s="119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118"/>
    </row>
    <row r="960" spans="2:19" x14ac:dyDescent="0.25">
      <c r="B960" s="43"/>
      <c r="C960" s="118"/>
      <c r="D960" s="43"/>
      <c r="E960" s="43"/>
      <c r="F960" s="119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118"/>
    </row>
    <row r="961" spans="2:19" x14ac:dyDescent="0.25">
      <c r="B961" s="43"/>
      <c r="C961" s="118"/>
      <c r="D961" s="43"/>
      <c r="E961" s="43"/>
      <c r="F961" s="119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118"/>
    </row>
    <row r="962" spans="2:19" x14ac:dyDescent="0.25">
      <c r="B962" s="43"/>
      <c r="C962" s="118"/>
      <c r="D962" s="43"/>
      <c r="E962" s="43"/>
      <c r="F962" s="119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118"/>
    </row>
    <row r="963" spans="2:19" x14ac:dyDescent="0.25">
      <c r="B963" s="43"/>
      <c r="C963" s="118"/>
      <c r="D963" s="43"/>
      <c r="E963" s="43"/>
      <c r="F963" s="119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118"/>
    </row>
    <row r="964" spans="2:19" x14ac:dyDescent="0.25">
      <c r="B964" s="43"/>
      <c r="C964" s="118"/>
      <c r="D964" s="43"/>
      <c r="E964" s="43"/>
      <c r="F964" s="119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118"/>
    </row>
    <row r="965" spans="2:19" x14ac:dyDescent="0.25">
      <c r="B965" s="43"/>
      <c r="C965" s="118"/>
      <c r="D965" s="43"/>
      <c r="E965" s="43"/>
      <c r="F965" s="119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118"/>
    </row>
    <row r="966" spans="2:19" x14ac:dyDescent="0.25">
      <c r="B966" s="43"/>
      <c r="C966" s="118"/>
      <c r="D966" s="43"/>
      <c r="E966" s="43"/>
      <c r="F966" s="119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118"/>
    </row>
    <row r="967" spans="2:19" x14ac:dyDescent="0.25">
      <c r="B967" s="43"/>
      <c r="C967" s="118"/>
      <c r="D967" s="43"/>
      <c r="E967" s="43"/>
      <c r="F967" s="119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118"/>
    </row>
    <row r="968" spans="2:19" x14ac:dyDescent="0.25">
      <c r="B968" s="43"/>
      <c r="C968" s="118"/>
      <c r="D968" s="43"/>
      <c r="E968" s="43"/>
      <c r="F968" s="119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118"/>
    </row>
    <row r="969" spans="2:19" x14ac:dyDescent="0.25">
      <c r="B969" s="43"/>
      <c r="C969" s="118"/>
      <c r="D969" s="43"/>
      <c r="E969" s="43"/>
      <c r="F969" s="119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118"/>
    </row>
    <row r="970" spans="2:19" x14ac:dyDescent="0.25">
      <c r="B970" s="43"/>
      <c r="C970" s="118"/>
      <c r="D970" s="43"/>
      <c r="E970" s="43"/>
      <c r="F970" s="119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118"/>
    </row>
    <row r="971" spans="2:19" x14ac:dyDescent="0.25">
      <c r="B971" s="43"/>
      <c r="C971" s="118"/>
      <c r="D971" s="43"/>
      <c r="E971" s="43"/>
      <c r="F971" s="119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118"/>
    </row>
    <row r="972" spans="2:19" x14ac:dyDescent="0.25">
      <c r="B972" s="43"/>
      <c r="C972" s="118"/>
      <c r="D972" s="43"/>
      <c r="E972" s="43"/>
      <c r="F972" s="119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118"/>
    </row>
    <row r="973" spans="2:19" x14ac:dyDescent="0.25">
      <c r="B973" s="43"/>
      <c r="C973" s="118"/>
      <c r="D973" s="43"/>
      <c r="E973" s="43"/>
      <c r="F973" s="119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118"/>
    </row>
    <row r="974" spans="2:19" x14ac:dyDescent="0.25">
      <c r="B974" s="43"/>
      <c r="C974" s="118"/>
      <c r="D974" s="43"/>
      <c r="E974" s="43"/>
      <c r="F974" s="119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118"/>
    </row>
    <row r="975" spans="2:19" x14ac:dyDescent="0.25">
      <c r="B975" s="43"/>
      <c r="C975" s="118"/>
      <c r="D975" s="43"/>
      <c r="E975" s="43"/>
      <c r="F975" s="119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118"/>
    </row>
    <row r="976" spans="2:19" x14ac:dyDescent="0.25">
      <c r="B976" s="43"/>
      <c r="C976" s="118"/>
      <c r="D976" s="43"/>
      <c r="E976" s="43"/>
      <c r="F976" s="119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118"/>
    </row>
    <row r="977" spans="2:19" x14ac:dyDescent="0.25">
      <c r="B977" s="43"/>
      <c r="C977" s="118"/>
      <c r="D977" s="43"/>
      <c r="E977" s="43"/>
      <c r="F977" s="119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118"/>
    </row>
    <row r="978" spans="2:19" x14ac:dyDescent="0.25">
      <c r="B978" s="43"/>
      <c r="C978" s="118"/>
      <c r="D978" s="43"/>
      <c r="E978" s="43"/>
      <c r="F978" s="119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118"/>
    </row>
    <row r="979" spans="2:19" x14ac:dyDescent="0.25">
      <c r="B979" s="43"/>
      <c r="C979" s="118"/>
      <c r="D979" s="43"/>
      <c r="E979" s="43"/>
      <c r="F979" s="119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118"/>
    </row>
    <row r="980" spans="2:19" x14ac:dyDescent="0.25">
      <c r="B980" s="43"/>
      <c r="C980" s="118"/>
      <c r="D980" s="43"/>
      <c r="E980" s="43"/>
      <c r="F980" s="119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118"/>
    </row>
    <row r="981" spans="2:19" x14ac:dyDescent="0.25">
      <c r="B981" s="43"/>
      <c r="C981" s="118"/>
      <c r="D981" s="43"/>
      <c r="E981" s="43"/>
      <c r="F981" s="119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118"/>
    </row>
    <row r="982" spans="2:19" x14ac:dyDescent="0.25">
      <c r="B982" s="43"/>
      <c r="C982" s="118"/>
      <c r="D982" s="43"/>
      <c r="E982" s="43"/>
      <c r="F982" s="119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118"/>
    </row>
    <row r="983" spans="2:19" x14ac:dyDescent="0.25">
      <c r="B983" s="43"/>
      <c r="C983" s="118"/>
      <c r="D983" s="43"/>
      <c r="E983" s="43"/>
      <c r="F983" s="119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118"/>
    </row>
    <row r="984" spans="2:19" x14ac:dyDescent="0.25">
      <c r="B984" s="43"/>
      <c r="C984" s="118"/>
      <c r="D984" s="43"/>
      <c r="E984" s="43"/>
      <c r="F984" s="119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118"/>
    </row>
    <row r="985" spans="2:19" x14ac:dyDescent="0.25">
      <c r="B985" s="43"/>
      <c r="C985" s="118"/>
      <c r="D985" s="43"/>
      <c r="E985" s="43"/>
      <c r="F985" s="119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118"/>
    </row>
    <row r="986" spans="2:19" x14ac:dyDescent="0.25">
      <c r="B986" s="43"/>
      <c r="C986" s="118"/>
      <c r="D986" s="43"/>
      <c r="E986" s="43"/>
      <c r="F986" s="119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118"/>
    </row>
    <row r="987" spans="2:19" x14ac:dyDescent="0.25">
      <c r="B987" s="43"/>
      <c r="C987" s="118"/>
      <c r="D987" s="43"/>
      <c r="E987" s="43"/>
      <c r="F987" s="119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118"/>
    </row>
    <row r="988" spans="2:19" x14ac:dyDescent="0.25">
      <c r="B988" s="43"/>
      <c r="C988" s="118"/>
      <c r="D988" s="43"/>
      <c r="E988" s="43"/>
      <c r="F988" s="119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118"/>
    </row>
    <row r="989" spans="2:19" x14ac:dyDescent="0.25">
      <c r="B989" s="43"/>
      <c r="C989" s="118"/>
      <c r="D989" s="43"/>
      <c r="E989" s="43"/>
      <c r="F989" s="119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118"/>
    </row>
    <row r="990" spans="2:19" x14ac:dyDescent="0.25">
      <c r="B990" s="43"/>
      <c r="C990" s="118"/>
      <c r="D990" s="43"/>
      <c r="E990" s="43"/>
      <c r="F990" s="119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118"/>
    </row>
    <row r="991" spans="2:19" x14ac:dyDescent="0.25">
      <c r="B991" s="43"/>
      <c r="C991" s="118"/>
      <c r="D991" s="43"/>
      <c r="E991" s="43"/>
      <c r="F991" s="119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118"/>
    </row>
    <row r="992" spans="2:19" x14ac:dyDescent="0.25">
      <c r="B992" s="43"/>
      <c r="C992" s="118"/>
      <c r="D992" s="43"/>
      <c r="E992" s="43"/>
      <c r="F992" s="119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118"/>
    </row>
    <row r="993" spans="2:19" x14ac:dyDescent="0.25">
      <c r="B993" s="43"/>
      <c r="C993" s="118"/>
      <c r="D993" s="43"/>
      <c r="E993" s="43"/>
      <c r="F993" s="119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118"/>
    </row>
    <row r="994" spans="2:19" x14ac:dyDescent="0.25">
      <c r="B994" s="43"/>
      <c r="C994" s="118"/>
      <c r="D994" s="43"/>
      <c r="E994" s="43"/>
      <c r="F994" s="119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118"/>
    </row>
    <row r="995" spans="2:19" x14ac:dyDescent="0.25">
      <c r="B995" s="43"/>
      <c r="C995" s="118"/>
      <c r="D995" s="43"/>
      <c r="E995" s="43"/>
      <c r="F995" s="119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118"/>
    </row>
    <row r="996" spans="2:19" x14ac:dyDescent="0.25">
      <c r="B996" s="43"/>
      <c r="C996" s="118"/>
      <c r="D996" s="43"/>
      <c r="E996" s="43"/>
      <c r="F996" s="119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118"/>
    </row>
    <row r="997" spans="2:19" x14ac:dyDescent="0.25">
      <c r="B997" s="43"/>
      <c r="C997" s="118"/>
      <c r="D997" s="43"/>
      <c r="E997" s="43"/>
      <c r="F997" s="119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118"/>
    </row>
    <row r="998" spans="2:19" x14ac:dyDescent="0.25">
      <c r="B998" s="43"/>
      <c r="C998" s="118"/>
      <c r="D998" s="43"/>
      <c r="E998" s="43"/>
      <c r="F998" s="119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118"/>
    </row>
    <row r="999" spans="2:19" x14ac:dyDescent="0.25">
      <c r="B999" s="43"/>
      <c r="C999" s="118"/>
      <c r="D999" s="43"/>
      <c r="E999" s="43"/>
      <c r="F999" s="119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118"/>
    </row>
    <row r="1000" spans="2:19" x14ac:dyDescent="0.25">
      <c r="B1000" s="43"/>
      <c r="C1000" s="118"/>
      <c r="D1000" s="43"/>
      <c r="E1000" s="43"/>
      <c r="F1000" s="119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118"/>
    </row>
    <row r="1001" spans="2:19" x14ac:dyDescent="0.25">
      <c r="B1001" s="43"/>
      <c r="C1001" s="118"/>
      <c r="D1001" s="43"/>
      <c r="E1001" s="43"/>
      <c r="F1001" s="119"/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118"/>
    </row>
    <row r="1002" spans="2:19" x14ac:dyDescent="0.25">
      <c r="B1002" s="43"/>
      <c r="C1002" s="118"/>
      <c r="D1002" s="43"/>
      <c r="E1002" s="43"/>
      <c r="F1002" s="119"/>
      <c r="G1002" s="43"/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118"/>
    </row>
    <row r="1003" spans="2:19" x14ac:dyDescent="0.25">
      <c r="B1003" s="43"/>
      <c r="C1003" s="118"/>
      <c r="D1003" s="43"/>
      <c r="E1003" s="43"/>
      <c r="F1003" s="119"/>
      <c r="G1003" s="43"/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118"/>
    </row>
    <row r="1004" spans="2:19" x14ac:dyDescent="0.25">
      <c r="B1004" s="43"/>
      <c r="C1004" s="118"/>
      <c r="D1004" s="43"/>
      <c r="E1004" s="43"/>
      <c r="F1004" s="119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118"/>
    </row>
    <row r="1005" spans="2:19" x14ac:dyDescent="0.25">
      <c r="B1005" s="43"/>
      <c r="C1005" s="118"/>
      <c r="D1005" s="43"/>
      <c r="E1005" s="43"/>
      <c r="F1005" s="119"/>
      <c r="G1005" s="43"/>
      <c r="H1005" s="43"/>
      <c r="I1005" s="43"/>
      <c r="J1005" s="43"/>
      <c r="K1005" s="43"/>
      <c r="L1005" s="43"/>
      <c r="M1005" s="43"/>
      <c r="N1005" s="43"/>
      <c r="O1005" s="43"/>
      <c r="P1005" s="43"/>
      <c r="Q1005" s="43"/>
      <c r="R1005" s="43"/>
      <c r="S1005" s="118"/>
    </row>
    <row r="1006" spans="2:19" x14ac:dyDescent="0.25">
      <c r="B1006" s="43"/>
      <c r="C1006" s="118"/>
      <c r="D1006" s="43"/>
      <c r="E1006" s="43"/>
      <c r="F1006" s="119"/>
      <c r="G1006" s="43"/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118"/>
    </row>
    <row r="1007" spans="2:19" x14ac:dyDescent="0.25">
      <c r="B1007" s="43"/>
      <c r="C1007" s="118"/>
      <c r="D1007" s="43"/>
      <c r="E1007" s="43"/>
      <c r="F1007" s="119"/>
      <c r="G1007" s="43"/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  <c r="R1007" s="43"/>
      <c r="S1007" s="118"/>
    </row>
    <row r="1008" spans="2:19" x14ac:dyDescent="0.25">
      <c r="B1008" s="43"/>
      <c r="C1008" s="118"/>
      <c r="D1008" s="43"/>
      <c r="E1008" s="43"/>
      <c r="F1008" s="119"/>
      <c r="G1008" s="43"/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118"/>
    </row>
    <row r="1009" spans="2:19" x14ac:dyDescent="0.25">
      <c r="B1009" s="43"/>
      <c r="C1009" s="118"/>
      <c r="D1009" s="43"/>
      <c r="E1009" s="43"/>
      <c r="F1009" s="119"/>
      <c r="G1009" s="43"/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  <c r="S1009" s="118"/>
    </row>
    <row r="1010" spans="2:19" x14ac:dyDescent="0.25">
      <c r="B1010" s="43"/>
      <c r="C1010" s="118"/>
      <c r="D1010" s="43"/>
      <c r="E1010" s="43"/>
      <c r="F1010" s="119"/>
      <c r="G1010" s="43"/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118"/>
    </row>
    <row r="1011" spans="2:19" x14ac:dyDescent="0.25">
      <c r="B1011" s="43"/>
      <c r="C1011" s="118"/>
      <c r="D1011" s="43"/>
      <c r="E1011" s="43"/>
      <c r="F1011" s="119"/>
      <c r="G1011" s="43"/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118"/>
    </row>
    <row r="1012" spans="2:19" x14ac:dyDescent="0.25">
      <c r="B1012" s="43"/>
      <c r="C1012" s="118"/>
      <c r="D1012" s="43"/>
      <c r="E1012" s="43"/>
      <c r="F1012" s="119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118"/>
    </row>
    <row r="1013" spans="2:19" x14ac:dyDescent="0.25">
      <c r="B1013" s="43"/>
      <c r="C1013" s="118"/>
      <c r="D1013" s="43"/>
      <c r="E1013" s="43"/>
      <c r="F1013" s="119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118"/>
    </row>
    <row r="1014" spans="2:19" x14ac:dyDescent="0.25">
      <c r="B1014" s="43"/>
      <c r="C1014" s="118"/>
      <c r="D1014" s="43"/>
      <c r="E1014" s="43"/>
      <c r="F1014" s="119"/>
      <c r="G1014" s="43"/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118"/>
    </row>
    <row r="1015" spans="2:19" x14ac:dyDescent="0.25">
      <c r="B1015" s="43"/>
      <c r="C1015" s="118"/>
      <c r="D1015" s="43"/>
      <c r="E1015" s="43"/>
      <c r="F1015" s="119"/>
      <c r="G1015" s="43"/>
      <c r="H1015" s="43"/>
      <c r="I1015" s="43"/>
      <c r="J1015" s="43"/>
      <c r="K1015" s="43"/>
      <c r="L1015" s="43"/>
      <c r="M1015" s="43"/>
      <c r="N1015" s="43"/>
      <c r="O1015" s="43"/>
      <c r="P1015" s="43"/>
      <c r="Q1015" s="43"/>
      <c r="R1015" s="43"/>
      <c r="S1015" s="118"/>
    </row>
    <row r="1016" spans="2:19" x14ac:dyDescent="0.25">
      <c r="B1016" s="43"/>
      <c r="C1016" s="118"/>
      <c r="D1016" s="43"/>
      <c r="E1016" s="43"/>
      <c r="F1016" s="119"/>
      <c r="G1016" s="43"/>
      <c r="H1016" s="43"/>
      <c r="I1016" s="43"/>
      <c r="J1016" s="43"/>
      <c r="K1016" s="43"/>
      <c r="L1016" s="43"/>
      <c r="M1016" s="43"/>
      <c r="N1016" s="43"/>
      <c r="O1016" s="43"/>
      <c r="P1016" s="43"/>
      <c r="Q1016" s="43"/>
      <c r="R1016" s="43"/>
      <c r="S1016" s="118"/>
    </row>
    <row r="1017" spans="2:19" x14ac:dyDescent="0.25">
      <c r="B1017" s="43"/>
      <c r="C1017" s="118"/>
      <c r="D1017" s="43"/>
      <c r="E1017" s="43"/>
      <c r="F1017" s="119"/>
      <c r="G1017" s="43"/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  <c r="R1017" s="43"/>
      <c r="S1017" s="118"/>
    </row>
    <row r="1018" spans="2:19" x14ac:dyDescent="0.25">
      <c r="B1018" s="43"/>
      <c r="C1018" s="118"/>
      <c r="D1018" s="43"/>
      <c r="E1018" s="43"/>
      <c r="F1018" s="119"/>
      <c r="G1018" s="43"/>
      <c r="H1018" s="43"/>
      <c r="I1018" s="43"/>
      <c r="J1018" s="43"/>
      <c r="K1018" s="43"/>
      <c r="L1018" s="43"/>
      <c r="M1018" s="43"/>
      <c r="N1018" s="43"/>
      <c r="O1018" s="43"/>
      <c r="P1018" s="43"/>
      <c r="Q1018" s="43"/>
      <c r="R1018" s="43"/>
      <c r="S1018" s="118"/>
    </row>
    <row r="1019" spans="2:19" x14ac:dyDescent="0.25">
      <c r="B1019" s="43"/>
      <c r="C1019" s="118"/>
      <c r="D1019" s="43"/>
      <c r="E1019" s="43"/>
      <c r="F1019" s="119"/>
      <c r="G1019" s="43"/>
      <c r="H1019" s="43"/>
      <c r="I1019" s="43"/>
      <c r="J1019" s="43"/>
      <c r="K1019" s="43"/>
      <c r="L1019" s="43"/>
      <c r="M1019" s="43"/>
      <c r="N1019" s="43"/>
      <c r="O1019" s="43"/>
      <c r="P1019" s="43"/>
      <c r="Q1019" s="43"/>
      <c r="R1019" s="43"/>
      <c r="S1019" s="118"/>
    </row>
    <row r="1020" spans="2:19" x14ac:dyDescent="0.25">
      <c r="B1020" s="43"/>
      <c r="C1020" s="118"/>
      <c r="D1020" s="43"/>
      <c r="E1020" s="43"/>
      <c r="F1020" s="119"/>
      <c r="G1020" s="43"/>
      <c r="H1020" s="43"/>
      <c r="I1020" s="43"/>
      <c r="J1020" s="43"/>
      <c r="K1020" s="43"/>
      <c r="L1020" s="43"/>
      <c r="M1020" s="43"/>
      <c r="N1020" s="43"/>
      <c r="O1020" s="43"/>
      <c r="P1020" s="43"/>
      <c r="Q1020" s="43"/>
      <c r="R1020" s="43"/>
      <c r="S1020" s="118"/>
    </row>
    <row r="1021" spans="2:19" x14ac:dyDescent="0.25">
      <c r="B1021" s="43"/>
      <c r="C1021" s="118"/>
      <c r="D1021" s="43"/>
      <c r="E1021" s="43"/>
      <c r="F1021" s="119"/>
      <c r="G1021" s="43"/>
      <c r="H1021" s="43"/>
      <c r="I1021" s="43"/>
      <c r="J1021" s="43"/>
      <c r="K1021" s="43"/>
      <c r="L1021" s="43"/>
      <c r="M1021" s="43"/>
      <c r="N1021" s="43"/>
      <c r="O1021" s="43"/>
      <c r="P1021" s="43"/>
      <c r="Q1021" s="43"/>
      <c r="R1021" s="43"/>
      <c r="S1021" s="118"/>
    </row>
    <row r="1022" spans="2:19" x14ac:dyDescent="0.25">
      <c r="B1022" s="43"/>
      <c r="C1022" s="118"/>
      <c r="D1022" s="43"/>
      <c r="E1022" s="43"/>
      <c r="F1022" s="119"/>
      <c r="G1022" s="43"/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  <c r="R1022" s="43"/>
      <c r="S1022" s="118"/>
    </row>
    <row r="1023" spans="2:19" x14ac:dyDescent="0.25">
      <c r="B1023" s="43"/>
      <c r="C1023" s="118"/>
      <c r="D1023" s="43"/>
      <c r="E1023" s="43"/>
      <c r="F1023" s="119"/>
      <c r="G1023" s="43"/>
      <c r="H1023" s="43"/>
      <c r="I1023" s="43"/>
      <c r="J1023" s="43"/>
      <c r="K1023" s="43"/>
      <c r="L1023" s="43"/>
      <c r="M1023" s="43"/>
      <c r="N1023" s="43"/>
      <c r="O1023" s="43"/>
      <c r="P1023" s="43"/>
      <c r="Q1023" s="43"/>
      <c r="R1023" s="43"/>
      <c r="S1023" s="118"/>
    </row>
    <row r="1024" spans="2:19" x14ac:dyDescent="0.25">
      <c r="B1024" s="43"/>
      <c r="C1024" s="118"/>
      <c r="D1024" s="43"/>
      <c r="E1024" s="43"/>
      <c r="F1024" s="119"/>
      <c r="G1024" s="43"/>
      <c r="H1024" s="43"/>
      <c r="I1024" s="43"/>
      <c r="J1024" s="43"/>
      <c r="K1024" s="43"/>
      <c r="L1024" s="43"/>
      <c r="M1024" s="43"/>
      <c r="N1024" s="43"/>
      <c r="O1024" s="43"/>
      <c r="P1024" s="43"/>
      <c r="Q1024" s="43"/>
      <c r="R1024" s="43"/>
      <c r="S1024" s="118"/>
    </row>
    <row r="1025" spans="2:19" x14ac:dyDescent="0.25">
      <c r="B1025" s="43"/>
      <c r="C1025" s="118"/>
      <c r="D1025" s="43"/>
      <c r="E1025" s="43"/>
      <c r="F1025" s="119"/>
      <c r="G1025" s="43"/>
      <c r="H1025" s="43"/>
      <c r="I1025" s="43"/>
      <c r="J1025" s="43"/>
      <c r="K1025" s="43"/>
      <c r="L1025" s="43"/>
      <c r="M1025" s="43"/>
      <c r="N1025" s="43"/>
      <c r="O1025" s="43"/>
      <c r="P1025" s="43"/>
      <c r="Q1025" s="43"/>
      <c r="R1025" s="43"/>
      <c r="S1025" s="118"/>
    </row>
    <row r="1026" spans="2:19" x14ac:dyDescent="0.25">
      <c r="B1026" s="43"/>
      <c r="C1026" s="118"/>
      <c r="D1026" s="43"/>
      <c r="E1026" s="43"/>
      <c r="F1026" s="119"/>
      <c r="G1026" s="43"/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118"/>
    </row>
    <row r="1027" spans="2:19" x14ac:dyDescent="0.25">
      <c r="B1027" s="43"/>
      <c r="C1027" s="118"/>
      <c r="D1027" s="43"/>
      <c r="E1027" s="43"/>
      <c r="F1027" s="119"/>
      <c r="G1027" s="43"/>
      <c r="H1027" s="43"/>
      <c r="I1027" s="43"/>
      <c r="J1027" s="43"/>
      <c r="K1027" s="43"/>
      <c r="L1027" s="43"/>
      <c r="M1027" s="43"/>
      <c r="N1027" s="43"/>
      <c r="O1027" s="43"/>
      <c r="P1027" s="43"/>
      <c r="Q1027" s="43"/>
      <c r="R1027" s="43"/>
      <c r="S1027" s="118"/>
    </row>
    <row r="1028" spans="2:19" x14ac:dyDescent="0.25">
      <c r="B1028" s="43"/>
      <c r="C1028" s="118"/>
      <c r="D1028" s="43"/>
      <c r="E1028" s="43"/>
      <c r="F1028" s="119"/>
      <c r="G1028" s="43"/>
      <c r="H1028" s="43"/>
      <c r="I1028" s="43"/>
      <c r="J1028" s="43"/>
      <c r="K1028" s="43"/>
      <c r="L1028" s="43"/>
      <c r="M1028" s="43"/>
      <c r="N1028" s="43"/>
      <c r="O1028" s="43"/>
      <c r="P1028" s="43"/>
      <c r="Q1028" s="43"/>
      <c r="R1028" s="43"/>
      <c r="S1028" s="118"/>
    </row>
    <row r="1029" spans="2:19" x14ac:dyDescent="0.25">
      <c r="B1029" s="43"/>
      <c r="C1029" s="118"/>
      <c r="D1029" s="43"/>
      <c r="E1029" s="43"/>
      <c r="F1029" s="119"/>
      <c r="G1029" s="43"/>
      <c r="H1029" s="43"/>
      <c r="I1029" s="43"/>
      <c r="J1029" s="43"/>
      <c r="K1029" s="43"/>
      <c r="L1029" s="43"/>
      <c r="M1029" s="43"/>
      <c r="N1029" s="43"/>
      <c r="O1029" s="43"/>
      <c r="P1029" s="43"/>
      <c r="Q1029" s="43"/>
      <c r="R1029" s="43"/>
      <c r="S1029" s="118"/>
    </row>
    <row r="1030" spans="2:19" x14ac:dyDescent="0.25">
      <c r="B1030" s="43"/>
      <c r="C1030" s="118"/>
      <c r="D1030" s="43"/>
      <c r="E1030" s="43"/>
      <c r="F1030" s="119"/>
      <c r="G1030" s="43"/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118"/>
    </row>
    <row r="1031" spans="2:19" x14ac:dyDescent="0.25">
      <c r="B1031" s="43"/>
      <c r="C1031" s="118"/>
      <c r="D1031" s="43"/>
      <c r="E1031" s="43"/>
      <c r="F1031" s="119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118"/>
    </row>
    <row r="1032" spans="2:19" x14ac:dyDescent="0.25">
      <c r="B1032" s="43"/>
      <c r="C1032" s="118"/>
      <c r="D1032" s="43"/>
      <c r="E1032" s="43"/>
      <c r="F1032" s="119"/>
      <c r="G1032" s="43"/>
      <c r="H1032" s="43"/>
      <c r="I1032" s="43"/>
      <c r="J1032" s="43"/>
      <c r="K1032" s="43"/>
      <c r="L1032" s="43"/>
      <c r="M1032" s="43"/>
      <c r="N1032" s="43"/>
      <c r="O1032" s="43"/>
      <c r="P1032" s="43"/>
      <c r="Q1032" s="43"/>
      <c r="R1032" s="43"/>
      <c r="S1032" s="118"/>
    </row>
    <row r="1033" spans="2:19" x14ac:dyDescent="0.25">
      <c r="B1033" s="43"/>
      <c r="C1033" s="118"/>
      <c r="D1033" s="43"/>
      <c r="E1033" s="43"/>
      <c r="F1033" s="119"/>
      <c r="G1033" s="43"/>
      <c r="H1033" s="43"/>
      <c r="I1033" s="43"/>
      <c r="J1033" s="43"/>
      <c r="K1033" s="43"/>
      <c r="L1033" s="43"/>
      <c r="M1033" s="43"/>
      <c r="N1033" s="43"/>
      <c r="O1033" s="43"/>
      <c r="P1033" s="43"/>
      <c r="Q1033" s="43"/>
      <c r="R1033" s="43"/>
      <c r="S1033" s="118"/>
    </row>
    <row r="1034" spans="2:19" x14ac:dyDescent="0.25">
      <c r="B1034" s="43"/>
      <c r="C1034" s="118"/>
      <c r="D1034" s="43"/>
      <c r="E1034" s="43"/>
      <c r="F1034" s="119"/>
      <c r="G1034" s="43"/>
      <c r="H1034" s="43"/>
      <c r="I1034" s="43"/>
      <c r="J1034" s="43"/>
      <c r="K1034" s="43"/>
      <c r="L1034" s="43"/>
      <c r="M1034" s="43"/>
      <c r="N1034" s="43"/>
      <c r="O1034" s="43"/>
      <c r="P1034" s="43"/>
      <c r="Q1034" s="43"/>
      <c r="R1034" s="43"/>
      <c r="S1034" s="118"/>
    </row>
    <row r="1035" spans="2:19" x14ac:dyDescent="0.25">
      <c r="B1035" s="43"/>
      <c r="C1035" s="118"/>
      <c r="D1035" s="43"/>
      <c r="E1035" s="43"/>
      <c r="F1035" s="119"/>
      <c r="G1035" s="43"/>
      <c r="H1035" s="43"/>
      <c r="I1035" s="43"/>
      <c r="J1035" s="43"/>
      <c r="K1035" s="43"/>
      <c r="L1035" s="43"/>
      <c r="M1035" s="43"/>
      <c r="N1035" s="43"/>
      <c r="O1035" s="43"/>
      <c r="P1035" s="43"/>
      <c r="Q1035" s="43"/>
      <c r="R1035" s="43"/>
      <c r="S1035" s="118"/>
    </row>
    <row r="1036" spans="2:19" x14ac:dyDescent="0.25">
      <c r="B1036" s="43"/>
      <c r="C1036" s="118"/>
      <c r="D1036" s="43"/>
      <c r="E1036" s="43"/>
      <c r="F1036" s="119"/>
      <c r="G1036" s="43"/>
      <c r="H1036" s="43"/>
      <c r="I1036" s="43"/>
      <c r="J1036" s="43"/>
      <c r="K1036" s="43"/>
      <c r="L1036" s="43"/>
      <c r="M1036" s="43"/>
      <c r="N1036" s="43"/>
      <c r="O1036" s="43"/>
      <c r="P1036" s="43"/>
      <c r="Q1036" s="43"/>
      <c r="R1036" s="43"/>
      <c r="S1036" s="118"/>
    </row>
    <row r="1037" spans="2:19" x14ac:dyDescent="0.25">
      <c r="B1037" s="43"/>
      <c r="C1037" s="118"/>
      <c r="D1037" s="43"/>
      <c r="E1037" s="43"/>
      <c r="F1037" s="119"/>
      <c r="G1037" s="43"/>
      <c r="H1037" s="43"/>
      <c r="I1037" s="43"/>
      <c r="J1037" s="43"/>
      <c r="K1037" s="43"/>
      <c r="L1037" s="43"/>
      <c r="M1037" s="43"/>
      <c r="N1037" s="43"/>
      <c r="O1037" s="43"/>
      <c r="P1037" s="43"/>
      <c r="Q1037" s="43"/>
      <c r="R1037" s="43"/>
      <c r="S1037" s="118"/>
    </row>
    <row r="1038" spans="2:19" x14ac:dyDescent="0.25">
      <c r="B1038" s="43"/>
      <c r="C1038" s="118"/>
      <c r="D1038" s="43"/>
      <c r="E1038" s="43"/>
      <c r="F1038" s="119"/>
      <c r="G1038" s="43"/>
      <c r="H1038" s="43"/>
      <c r="I1038" s="43"/>
      <c r="J1038" s="43"/>
      <c r="K1038" s="43"/>
      <c r="L1038" s="43"/>
      <c r="M1038" s="43"/>
      <c r="N1038" s="43"/>
      <c r="O1038" s="43"/>
      <c r="P1038" s="43"/>
      <c r="Q1038" s="43"/>
      <c r="R1038" s="43"/>
      <c r="S1038" s="118"/>
    </row>
    <row r="1039" spans="2:19" x14ac:dyDescent="0.25">
      <c r="B1039" s="43"/>
      <c r="C1039" s="118"/>
      <c r="D1039" s="43"/>
      <c r="E1039" s="43"/>
      <c r="F1039" s="119"/>
      <c r="G1039" s="43"/>
      <c r="H1039" s="43"/>
      <c r="I1039" s="43"/>
      <c r="J1039" s="43"/>
      <c r="K1039" s="43"/>
      <c r="L1039" s="43"/>
      <c r="M1039" s="43"/>
      <c r="N1039" s="43"/>
      <c r="O1039" s="43"/>
      <c r="P1039" s="43"/>
      <c r="Q1039" s="43"/>
      <c r="R1039" s="43"/>
      <c r="S1039" s="118"/>
    </row>
    <row r="1040" spans="2:19" x14ac:dyDescent="0.25">
      <c r="B1040" s="43"/>
      <c r="C1040" s="118"/>
      <c r="D1040" s="43"/>
      <c r="E1040" s="43"/>
      <c r="F1040" s="119"/>
      <c r="G1040" s="43"/>
      <c r="H1040" s="43"/>
      <c r="I1040" s="43"/>
      <c r="J1040" s="43"/>
      <c r="K1040" s="43"/>
      <c r="L1040" s="43"/>
      <c r="M1040" s="43"/>
      <c r="N1040" s="43"/>
      <c r="O1040" s="43"/>
      <c r="P1040" s="43"/>
      <c r="Q1040" s="43"/>
      <c r="R1040" s="43"/>
      <c r="S1040" s="118"/>
    </row>
    <row r="1041" spans="2:19" x14ac:dyDescent="0.25">
      <c r="B1041" s="43"/>
      <c r="C1041" s="118"/>
      <c r="D1041" s="43"/>
      <c r="E1041" s="43"/>
      <c r="F1041" s="119"/>
      <c r="G1041" s="43"/>
      <c r="H1041" s="43"/>
      <c r="I1041" s="43"/>
      <c r="J1041" s="43"/>
      <c r="K1041" s="43"/>
      <c r="L1041" s="43"/>
      <c r="M1041" s="43"/>
      <c r="N1041" s="43"/>
      <c r="O1041" s="43"/>
      <c r="P1041" s="43"/>
      <c r="Q1041" s="43"/>
      <c r="R1041" s="43"/>
      <c r="S1041" s="118"/>
    </row>
    <row r="1042" spans="2:19" x14ac:dyDescent="0.25">
      <c r="B1042" s="43"/>
      <c r="C1042" s="118"/>
      <c r="D1042" s="43"/>
      <c r="E1042" s="43"/>
      <c r="F1042" s="119"/>
      <c r="G1042" s="43"/>
      <c r="H1042" s="43"/>
      <c r="I1042" s="43"/>
      <c r="J1042" s="43"/>
      <c r="K1042" s="43"/>
      <c r="L1042" s="43"/>
      <c r="M1042" s="43"/>
      <c r="N1042" s="43"/>
      <c r="O1042" s="43"/>
      <c r="P1042" s="43"/>
      <c r="Q1042" s="43"/>
      <c r="R1042" s="43"/>
      <c r="S1042" s="118"/>
    </row>
    <row r="1043" spans="2:19" x14ac:dyDescent="0.25">
      <c r="B1043" s="43"/>
      <c r="C1043" s="118"/>
      <c r="D1043" s="43"/>
      <c r="E1043" s="43"/>
      <c r="F1043" s="119"/>
      <c r="G1043" s="43"/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118"/>
    </row>
    <row r="1044" spans="2:19" x14ac:dyDescent="0.25">
      <c r="B1044" s="43"/>
      <c r="C1044" s="118"/>
      <c r="D1044" s="43"/>
      <c r="E1044" s="43"/>
      <c r="F1044" s="119"/>
      <c r="G1044" s="43"/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118"/>
    </row>
    <row r="1045" spans="2:19" x14ac:dyDescent="0.25">
      <c r="B1045" s="43"/>
      <c r="C1045" s="118"/>
      <c r="D1045" s="43"/>
      <c r="E1045" s="43"/>
      <c r="F1045" s="119"/>
      <c r="G1045" s="43"/>
      <c r="H1045" s="43"/>
      <c r="I1045" s="43"/>
      <c r="J1045" s="43"/>
      <c r="K1045" s="43"/>
      <c r="L1045" s="43"/>
      <c r="M1045" s="43"/>
      <c r="N1045" s="43"/>
      <c r="O1045" s="43"/>
      <c r="P1045" s="43"/>
      <c r="Q1045" s="43"/>
      <c r="R1045" s="43"/>
      <c r="S1045" s="118"/>
    </row>
    <row r="1046" spans="2:19" x14ac:dyDescent="0.25">
      <c r="B1046" s="43"/>
      <c r="C1046" s="118"/>
      <c r="D1046" s="43"/>
      <c r="E1046" s="43"/>
      <c r="F1046" s="119"/>
      <c r="G1046" s="43"/>
      <c r="H1046" s="43"/>
      <c r="I1046" s="43"/>
      <c r="J1046" s="43"/>
      <c r="K1046" s="43"/>
      <c r="L1046" s="43"/>
      <c r="M1046" s="43"/>
      <c r="N1046" s="43"/>
      <c r="O1046" s="43"/>
      <c r="P1046" s="43"/>
      <c r="Q1046" s="43"/>
      <c r="R1046" s="43"/>
      <c r="S1046" s="118"/>
    </row>
    <row r="1047" spans="2:19" x14ac:dyDescent="0.25">
      <c r="B1047" s="43"/>
      <c r="C1047" s="118"/>
      <c r="D1047" s="43"/>
      <c r="E1047" s="43"/>
      <c r="F1047" s="119"/>
      <c r="G1047" s="43"/>
      <c r="H1047" s="43"/>
      <c r="I1047" s="43"/>
      <c r="J1047" s="43"/>
      <c r="K1047" s="43"/>
      <c r="L1047" s="43"/>
      <c r="M1047" s="43"/>
      <c r="N1047" s="43"/>
      <c r="O1047" s="43"/>
      <c r="P1047" s="43"/>
      <c r="Q1047" s="43"/>
      <c r="R1047" s="43"/>
      <c r="S1047" s="118"/>
    </row>
    <row r="1048" spans="2:19" x14ac:dyDescent="0.25">
      <c r="B1048" s="43"/>
      <c r="C1048" s="118"/>
      <c r="D1048" s="43"/>
      <c r="E1048" s="43"/>
      <c r="F1048" s="119"/>
      <c r="G1048" s="43"/>
      <c r="H1048" s="43"/>
      <c r="I1048" s="43"/>
      <c r="J1048" s="43"/>
      <c r="K1048" s="43"/>
      <c r="L1048" s="43"/>
      <c r="M1048" s="43"/>
      <c r="N1048" s="43"/>
      <c r="O1048" s="43"/>
      <c r="P1048" s="43"/>
      <c r="Q1048" s="43"/>
      <c r="R1048" s="43"/>
      <c r="S1048" s="118"/>
    </row>
    <row r="1049" spans="2:19" x14ac:dyDescent="0.25">
      <c r="B1049" s="43"/>
      <c r="C1049" s="118"/>
      <c r="D1049" s="43"/>
      <c r="E1049" s="43"/>
      <c r="F1049" s="119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118"/>
    </row>
    <row r="1050" spans="2:19" x14ac:dyDescent="0.25">
      <c r="B1050" s="43"/>
      <c r="C1050" s="118"/>
      <c r="D1050" s="43"/>
      <c r="E1050" s="43"/>
      <c r="F1050" s="119"/>
      <c r="G1050" s="43"/>
      <c r="H1050" s="43"/>
      <c r="I1050" s="43"/>
      <c r="J1050" s="43"/>
      <c r="K1050" s="43"/>
      <c r="L1050" s="43"/>
      <c r="M1050" s="43"/>
      <c r="N1050" s="43"/>
      <c r="O1050" s="43"/>
      <c r="P1050" s="43"/>
      <c r="Q1050" s="43"/>
      <c r="R1050" s="43"/>
      <c r="S1050" s="118"/>
    </row>
    <row r="1051" spans="2:19" x14ac:dyDescent="0.25">
      <c r="B1051" s="43"/>
      <c r="C1051" s="118"/>
      <c r="D1051" s="43"/>
      <c r="E1051" s="43"/>
      <c r="F1051" s="119"/>
      <c r="G1051" s="43"/>
      <c r="H1051" s="43"/>
      <c r="I1051" s="43"/>
      <c r="J1051" s="43"/>
      <c r="K1051" s="43"/>
      <c r="L1051" s="43"/>
      <c r="M1051" s="43"/>
      <c r="N1051" s="43"/>
      <c r="O1051" s="43"/>
      <c r="P1051" s="43"/>
      <c r="Q1051" s="43"/>
      <c r="R1051" s="43"/>
      <c r="S1051" s="118"/>
    </row>
    <row r="1052" spans="2:19" x14ac:dyDescent="0.25">
      <c r="B1052" s="43"/>
      <c r="C1052" s="118"/>
      <c r="D1052" s="43"/>
      <c r="E1052" s="43"/>
      <c r="F1052" s="119"/>
      <c r="G1052" s="43"/>
      <c r="H1052" s="43"/>
      <c r="I1052" s="43"/>
      <c r="J1052" s="43"/>
      <c r="K1052" s="43"/>
      <c r="L1052" s="43"/>
      <c r="M1052" s="43"/>
      <c r="N1052" s="43"/>
      <c r="O1052" s="43"/>
      <c r="P1052" s="43"/>
      <c r="Q1052" s="43"/>
      <c r="R1052" s="43"/>
      <c r="S1052" s="118"/>
    </row>
    <row r="1053" spans="2:19" x14ac:dyDescent="0.25">
      <c r="B1053" s="43"/>
      <c r="C1053" s="118"/>
      <c r="D1053" s="43"/>
      <c r="E1053" s="43"/>
      <c r="F1053" s="119"/>
      <c r="G1053" s="43"/>
      <c r="H1053" s="43"/>
      <c r="I1053" s="43"/>
      <c r="J1053" s="43"/>
      <c r="K1053" s="43"/>
      <c r="L1053" s="43"/>
      <c r="M1053" s="43"/>
      <c r="N1053" s="43"/>
      <c r="O1053" s="43"/>
      <c r="P1053" s="43"/>
      <c r="Q1053" s="43"/>
      <c r="R1053" s="43"/>
      <c r="S1053" s="118"/>
    </row>
    <row r="1054" spans="2:19" x14ac:dyDescent="0.25">
      <c r="B1054" s="43"/>
      <c r="C1054" s="118"/>
      <c r="D1054" s="43"/>
      <c r="E1054" s="43"/>
      <c r="F1054" s="119"/>
      <c r="G1054" s="43"/>
      <c r="H1054" s="43"/>
      <c r="I1054" s="43"/>
      <c r="J1054" s="43"/>
      <c r="K1054" s="43"/>
      <c r="L1054" s="43"/>
      <c r="M1054" s="43"/>
      <c r="N1054" s="43"/>
      <c r="O1054" s="43"/>
      <c r="P1054" s="43"/>
      <c r="Q1054" s="43"/>
      <c r="R1054" s="43"/>
      <c r="S1054" s="118"/>
    </row>
    <row r="1055" spans="2:19" x14ac:dyDescent="0.25">
      <c r="B1055" s="43"/>
      <c r="C1055" s="118"/>
      <c r="D1055" s="43"/>
      <c r="E1055" s="43"/>
      <c r="F1055" s="119"/>
      <c r="G1055" s="43"/>
      <c r="H1055" s="43"/>
      <c r="I1055" s="43"/>
      <c r="J1055" s="43"/>
      <c r="K1055" s="43"/>
      <c r="L1055" s="43"/>
      <c r="M1055" s="43"/>
      <c r="N1055" s="43"/>
      <c r="O1055" s="43"/>
      <c r="P1055" s="43"/>
      <c r="Q1055" s="43"/>
      <c r="R1055" s="43"/>
      <c r="S1055" s="118"/>
    </row>
    <row r="1056" spans="2:19" x14ac:dyDescent="0.25">
      <c r="B1056" s="43"/>
      <c r="C1056" s="118"/>
      <c r="D1056" s="43"/>
      <c r="E1056" s="43"/>
      <c r="F1056" s="119"/>
      <c r="G1056" s="43"/>
      <c r="H1056" s="43"/>
      <c r="I1056" s="43"/>
      <c r="J1056" s="43"/>
      <c r="K1056" s="43"/>
      <c r="L1056" s="43"/>
      <c r="M1056" s="43"/>
      <c r="N1056" s="43"/>
      <c r="O1056" s="43"/>
      <c r="P1056" s="43"/>
      <c r="Q1056" s="43"/>
      <c r="R1056" s="43"/>
      <c r="S1056" s="118"/>
    </row>
    <row r="1057" spans="2:19" x14ac:dyDescent="0.25">
      <c r="B1057" s="43"/>
      <c r="C1057" s="118"/>
      <c r="D1057" s="43"/>
      <c r="E1057" s="43"/>
      <c r="F1057" s="119"/>
      <c r="G1057" s="43"/>
      <c r="H1057" s="43"/>
      <c r="I1057" s="43"/>
      <c r="J1057" s="43"/>
      <c r="K1057" s="43"/>
      <c r="L1057" s="43"/>
      <c r="M1057" s="43"/>
      <c r="N1057" s="43"/>
      <c r="O1057" s="43"/>
      <c r="P1057" s="43"/>
      <c r="Q1057" s="43"/>
      <c r="R1057" s="43"/>
      <c r="S1057" s="118"/>
    </row>
    <row r="1058" spans="2:19" x14ac:dyDescent="0.25">
      <c r="B1058" s="43"/>
      <c r="C1058" s="118"/>
      <c r="D1058" s="43"/>
      <c r="E1058" s="43"/>
      <c r="F1058" s="119"/>
      <c r="G1058" s="43"/>
      <c r="H1058" s="43"/>
      <c r="I1058" s="43"/>
      <c r="J1058" s="43"/>
      <c r="K1058" s="43"/>
      <c r="L1058" s="43"/>
      <c r="M1058" s="43"/>
      <c r="N1058" s="43"/>
      <c r="O1058" s="43"/>
      <c r="P1058" s="43"/>
      <c r="Q1058" s="43"/>
      <c r="R1058" s="43"/>
      <c r="S1058" s="118"/>
    </row>
    <row r="1059" spans="2:19" x14ac:dyDescent="0.25">
      <c r="B1059" s="43"/>
      <c r="C1059" s="118"/>
      <c r="D1059" s="43"/>
      <c r="E1059" s="43"/>
      <c r="F1059" s="119"/>
      <c r="G1059" s="43"/>
      <c r="H1059" s="43"/>
      <c r="I1059" s="43"/>
      <c r="J1059" s="43"/>
      <c r="K1059" s="43"/>
      <c r="L1059" s="43"/>
      <c r="M1059" s="43"/>
      <c r="N1059" s="43"/>
      <c r="O1059" s="43"/>
      <c r="P1059" s="43"/>
      <c r="Q1059" s="43"/>
      <c r="R1059" s="43"/>
      <c r="S1059" s="118"/>
    </row>
    <row r="1060" spans="2:19" x14ac:dyDescent="0.25">
      <c r="B1060" s="43"/>
      <c r="C1060" s="118"/>
      <c r="D1060" s="43"/>
      <c r="E1060" s="43"/>
      <c r="F1060" s="119"/>
      <c r="G1060" s="43"/>
      <c r="H1060" s="43"/>
      <c r="I1060" s="43"/>
      <c r="J1060" s="43"/>
      <c r="K1060" s="43"/>
      <c r="L1060" s="43"/>
      <c r="M1060" s="43"/>
      <c r="N1060" s="43"/>
      <c r="O1060" s="43"/>
      <c r="P1060" s="43"/>
      <c r="Q1060" s="43"/>
      <c r="R1060" s="43"/>
      <c r="S1060" s="118"/>
    </row>
    <row r="1061" spans="2:19" x14ac:dyDescent="0.25">
      <c r="B1061" s="43"/>
      <c r="C1061" s="118"/>
      <c r="D1061" s="43"/>
      <c r="E1061" s="43"/>
      <c r="F1061" s="119"/>
      <c r="G1061" s="43"/>
      <c r="H1061" s="43"/>
      <c r="I1061" s="43"/>
      <c r="J1061" s="43"/>
      <c r="K1061" s="43"/>
      <c r="L1061" s="43"/>
      <c r="M1061" s="43"/>
      <c r="N1061" s="43"/>
      <c r="O1061" s="43"/>
      <c r="P1061" s="43"/>
      <c r="Q1061" s="43"/>
      <c r="R1061" s="43"/>
      <c r="S1061" s="118"/>
    </row>
    <row r="1062" spans="2:19" x14ac:dyDescent="0.25">
      <c r="B1062" s="43"/>
      <c r="C1062" s="118"/>
      <c r="D1062" s="43"/>
      <c r="E1062" s="43"/>
      <c r="F1062" s="119"/>
      <c r="G1062" s="43"/>
      <c r="H1062" s="43"/>
      <c r="I1062" s="43"/>
      <c r="J1062" s="43"/>
      <c r="K1062" s="43"/>
      <c r="L1062" s="43"/>
      <c r="M1062" s="43"/>
      <c r="N1062" s="43"/>
      <c r="O1062" s="43"/>
      <c r="P1062" s="43"/>
      <c r="Q1062" s="43"/>
      <c r="R1062" s="43"/>
      <c r="S1062" s="118"/>
    </row>
    <row r="1063" spans="2:19" x14ac:dyDescent="0.25">
      <c r="B1063" s="43"/>
      <c r="C1063" s="118"/>
      <c r="D1063" s="43"/>
      <c r="E1063" s="43"/>
      <c r="F1063" s="119"/>
      <c r="G1063" s="43"/>
      <c r="H1063" s="43"/>
      <c r="I1063" s="43"/>
      <c r="J1063" s="43"/>
      <c r="K1063" s="43"/>
      <c r="L1063" s="43"/>
      <c r="M1063" s="43"/>
      <c r="N1063" s="43"/>
      <c r="O1063" s="43"/>
      <c r="P1063" s="43"/>
      <c r="Q1063" s="43"/>
      <c r="R1063" s="43"/>
      <c r="S1063" s="118"/>
    </row>
    <row r="1064" spans="2:19" x14ac:dyDescent="0.25">
      <c r="B1064" s="43"/>
      <c r="C1064" s="118"/>
      <c r="D1064" s="43"/>
      <c r="E1064" s="43"/>
      <c r="F1064" s="119"/>
      <c r="G1064" s="43"/>
      <c r="H1064" s="43"/>
      <c r="I1064" s="43"/>
      <c r="J1064" s="43"/>
      <c r="K1064" s="43"/>
      <c r="L1064" s="43"/>
      <c r="M1064" s="43"/>
      <c r="N1064" s="43"/>
      <c r="O1064" s="43"/>
      <c r="P1064" s="43"/>
      <c r="Q1064" s="43"/>
      <c r="R1064" s="43"/>
      <c r="S1064" s="118"/>
    </row>
    <row r="1065" spans="2:19" x14ac:dyDescent="0.25">
      <c r="B1065" s="43"/>
      <c r="C1065" s="118"/>
      <c r="D1065" s="43"/>
      <c r="E1065" s="43"/>
      <c r="F1065" s="119"/>
      <c r="G1065" s="43"/>
      <c r="H1065" s="43"/>
      <c r="I1065" s="43"/>
      <c r="J1065" s="43"/>
      <c r="K1065" s="43"/>
      <c r="L1065" s="43"/>
      <c r="M1065" s="43"/>
      <c r="N1065" s="43"/>
      <c r="O1065" s="43"/>
      <c r="P1065" s="43"/>
      <c r="Q1065" s="43"/>
      <c r="R1065" s="43"/>
      <c r="S1065" s="118"/>
    </row>
    <row r="1066" spans="2:19" x14ac:dyDescent="0.25">
      <c r="B1066" s="43"/>
      <c r="C1066" s="118"/>
      <c r="D1066" s="43"/>
      <c r="E1066" s="43"/>
      <c r="F1066" s="119"/>
      <c r="G1066" s="43"/>
      <c r="H1066" s="43"/>
      <c r="I1066" s="43"/>
      <c r="J1066" s="43"/>
      <c r="K1066" s="43"/>
      <c r="L1066" s="43"/>
      <c r="M1066" s="43"/>
      <c r="N1066" s="43"/>
      <c r="O1066" s="43"/>
      <c r="P1066" s="43"/>
      <c r="Q1066" s="43"/>
      <c r="R1066" s="43"/>
      <c r="S1066" s="118"/>
    </row>
    <row r="1067" spans="2:19" x14ac:dyDescent="0.25">
      <c r="B1067" s="43"/>
      <c r="C1067" s="118"/>
      <c r="D1067" s="43"/>
      <c r="E1067" s="43"/>
      <c r="F1067" s="119"/>
      <c r="G1067" s="43"/>
      <c r="H1067" s="43"/>
      <c r="I1067" s="43"/>
      <c r="J1067" s="43"/>
      <c r="K1067" s="43"/>
      <c r="L1067" s="43"/>
      <c r="M1067" s="43"/>
      <c r="N1067" s="43"/>
      <c r="O1067" s="43"/>
      <c r="P1067" s="43"/>
      <c r="Q1067" s="43"/>
      <c r="R1067" s="43"/>
      <c r="S1067" s="118"/>
    </row>
    <row r="1068" spans="2:19" x14ac:dyDescent="0.25">
      <c r="B1068" s="43"/>
      <c r="C1068" s="118"/>
      <c r="D1068" s="43"/>
      <c r="E1068" s="43"/>
      <c r="F1068" s="119"/>
      <c r="G1068" s="43"/>
      <c r="H1068" s="43"/>
      <c r="I1068" s="43"/>
      <c r="J1068" s="43"/>
      <c r="K1068" s="43"/>
      <c r="L1068" s="43"/>
      <c r="M1068" s="43"/>
      <c r="N1068" s="43"/>
      <c r="O1068" s="43"/>
      <c r="P1068" s="43"/>
      <c r="Q1068" s="43"/>
      <c r="R1068" s="43"/>
      <c r="S1068" s="118"/>
    </row>
    <row r="1069" spans="2:19" x14ac:dyDescent="0.25">
      <c r="B1069" s="43"/>
      <c r="C1069" s="118"/>
      <c r="D1069" s="43"/>
      <c r="E1069" s="43"/>
      <c r="F1069" s="119"/>
      <c r="G1069" s="43"/>
      <c r="H1069" s="43"/>
      <c r="I1069" s="43"/>
      <c r="J1069" s="43"/>
      <c r="K1069" s="43"/>
      <c r="L1069" s="43"/>
      <c r="M1069" s="43"/>
      <c r="N1069" s="43"/>
      <c r="O1069" s="43"/>
      <c r="P1069" s="43"/>
      <c r="Q1069" s="43"/>
      <c r="R1069" s="43"/>
      <c r="S1069" s="118"/>
    </row>
    <row r="1070" spans="2:19" x14ac:dyDescent="0.25">
      <c r="B1070" s="43"/>
      <c r="C1070" s="118"/>
      <c r="D1070" s="43"/>
      <c r="E1070" s="43"/>
      <c r="F1070" s="119"/>
      <c r="G1070" s="43"/>
      <c r="H1070" s="43"/>
      <c r="I1070" s="43"/>
      <c r="J1070" s="43"/>
      <c r="K1070" s="43"/>
      <c r="L1070" s="43"/>
      <c r="M1070" s="43"/>
      <c r="N1070" s="43"/>
      <c r="O1070" s="43"/>
      <c r="P1070" s="43"/>
      <c r="Q1070" s="43"/>
      <c r="R1070" s="43"/>
      <c r="S1070" s="118"/>
    </row>
    <row r="1071" spans="2:19" x14ac:dyDescent="0.25">
      <c r="B1071" s="43"/>
      <c r="C1071" s="118"/>
      <c r="D1071" s="43"/>
      <c r="E1071" s="43"/>
      <c r="F1071" s="119"/>
      <c r="G1071" s="43"/>
      <c r="H1071" s="43"/>
      <c r="I1071" s="43"/>
      <c r="J1071" s="43"/>
      <c r="K1071" s="43"/>
      <c r="L1071" s="43"/>
      <c r="M1071" s="43"/>
      <c r="N1071" s="43"/>
      <c r="O1071" s="43"/>
      <c r="P1071" s="43"/>
      <c r="Q1071" s="43"/>
      <c r="R1071" s="43"/>
      <c r="S1071" s="118"/>
    </row>
    <row r="1072" spans="2:19" x14ac:dyDescent="0.25">
      <c r="B1072" s="43"/>
      <c r="C1072" s="118"/>
      <c r="D1072" s="43"/>
      <c r="E1072" s="43"/>
      <c r="F1072" s="119"/>
      <c r="G1072" s="43"/>
      <c r="H1072" s="43"/>
      <c r="I1072" s="43"/>
      <c r="J1072" s="43"/>
      <c r="K1072" s="43"/>
      <c r="L1072" s="43"/>
      <c r="M1072" s="43"/>
      <c r="N1072" s="43"/>
      <c r="O1072" s="43"/>
      <c r="P1072" s="43"/>
      <c r="Q1072" s="43"/>
      <c r="R1072" s="43"/>
      <c r="S1072" s="118"/>
    </row>
    <row r="1073" spans="2:19" x14ac:dyDescent="0.25">
      <c r="B1073" s="43"/>
      <c r="C1073" s="118"/>
      <c r="D1073" s="43"/>
      <c r="E1073" s="43"/>
      <c r="F1073" s="119"/>
      <c r="G1073" s="43"/>
      <c r="H1073" s="43"/>
      <c r="I1073" s="43"/>
      <c r="J1073" s="43"/>
      <c r="K1073" s="43"/>
      <c r="L1073" s="43"/>
      <c r="M1073" s="43"/>
      <c r="N1073" s="43"/>
      <c r="O1073" s="43"/>
      <c r="P1073" s="43"/>
      <c r="Q1073" s="43"/>
      <c r="R1073" s="43"/>
      <c r="S1073" s="118"/>
    </row>
    <row r="1074" spans="2:19" x14ac:dyDescent="0.25">
      <c r="B1074" s="43"/>
      <c r="C1074" s="118"/>
      <c r="D1074" s="43"/>
      <c r="E1074" s="43"/>
      <c r="F1074" s="119"/>
      <c r="G1074" s="43"/>
      <c r="H1074" s="43"/>
      <c r="I1074" s="43"/>
      <c r="J1074" s="43"/>
      <c r="K1074" s="43"/>
      <c r="L1074" s="43"/>
      <c r="M1074" s="43"/>
      <c r="N1074" s="43"/>
      <c r="O1074" s="43"/>
      <c r="P1074" s="43"/>
      <c r="Q1074" s="43"/>
      <c r="R1074" s="43"/>
      <c r="S1074" s="118"/>
    </row>
    <row r="1075" spans="2:19" x14ac:dyDescent="0.25">
      <c r="B1075" s="43"/>
      <c r="C1075" s="118"/>
      <c r="D1075" s="43"/>
      <c r="E1075" s="43"/>
      <c r="F1075" s="119"/>
      <c r="G1075" s="43"/>
      <c r="H1075" s="43"/>
      <c r="I1075" s="43"/>
      <c r="J1075" s="43"/>
      <c r="K1075" s="43"/>
      <c r="L1075" s="43"/>
      <c r="M1075" s="43"/>
      <c r="N1075" s="43"/>
      <c r="O1075" s="43"/>
      <c r="P1075" s="43"/>
      <c r="Q1075" s="43"/>
      <c r="R1075" s="43"/>
      <c r="S1075" s="118"/>
    </row>
    <row r="1076" spans="2:19" x14ac:dyDescent="0.25">
      <c r="B1076" s="43"/>
      <c r="C1076" s="118"/>
      <c r="D1076" s="43"/>
      <c r="E1076" s="43"/>
      <c r="F1076" s="119"/>
      <c r="G1076" s="43"/>
      <c r="H1076" s="43"/>
      <c r="I1076" s="43"/>
      <c r="J1076" s="43"/>
      <c r="K1076" s="43"/>
      <c r="L1076" s="43"/>
      <c r="M1076" s="43"/>
      <c r="N1076" s="43"/>
      <c r="O1076" s="43"/>
      <c r="P1076" s="43"/>
      <c r="Q1076" s="43"/>
      <c r="R1076" s="43"/>
      <c r="S1076" s="118"/>
    </row>
    <row r="1077" spans="2:19" x14ac:dyDescent="0.25">
      <c r="B1077" s="43"/>
      <c r="C1077" s="118"/>
      <c r="D1077" s="43"/>
      <c r="E1077" s="43"/>
      <c r="F1077" s="119"/>
      <c r="G1077" s="43"/>
      <c r="H1077" s="43"/>
      <c r="I1077" s="43"/>
      <c r="J1077" s="43"/>
      <c r="K1077" s="43"/>
      <c r="L1077" s="43"/>
      <c r="M1077" s="43"/>
      <c r="N1077" s="43"/>
      <c r="O1077" s="43"/>
      <c r="P1077" s="43"/>
      <c r="Q1077" s="43"/>
      <c r="R1077" s="43"/>
      <c r="S1077" s="118"/>
    </row>
    <row r="1078" spans="2:19" x14ac:dyDescent="0.25">
      <c r="B1078" s="43"/>
      <c r="C1078" s="118"/>
      <c r="D1078" s="43"/>
      <c r="E1078" s="43"/>
      <c r="F1078" s="119"/>
      <c r="G1078" s="43"/>
      <c r="H1078" s="43"/>
      <c r="I1078" s="43"/>
      <c r="J1078" s="43"/>
      <c r="K1078" s="43"/>
      <c r="L1078" s="43"/>
      <c r="M1078" s="43"/>
      <c r="N1078" s="43"/>
      <c r="O1078" s="43"/>
      <c r="P1078" s="43"/>
      <c r="Q1078" s="43"/>
      <c r="R1078" s="43"/>
      <c r="S1078" s="118"/>
    </row>
    <row r="1079" spans="2:19" x14ac:dyDescent="0.25">
      <c r="B1079" s="43"/>
      <c r="C1079" s="118"/>
      <c r="D1079" s="43"/>
      <c r="E1079" s="43"/>
      <c r="F1079" s="119"/>
      <c r="G1079" s="43"/>
      <c r="H1079" s="43"/>
      <c r="I1079" s="43"/>
      <c r="J1079" s="43"/>
      <c r="K1079" s="43"/>
      <c r="L1079" s="43"/>
      <c r="M1079" s="43"/>
      <c r="N1079" s="43"/>
      <c r="O1079" s="43"/>
      <c r="P1079" s="43"/>
      <c r="Q1079" s="43"/>
      <c r="R1079" s="43"/>
      <c r="S1079" s="118"/>
    </row>
    <row r="1080" spans="2:19" x14ac:dyDescent="0.25">
      <c r="B1080" s="43"/>
      <c r="C1080" s="118"/>
      <c r="D1080" s="43"/>
      <c r="E1080" s="43"/>
      <c r="F1080" s="119"/>
      <c r="G1080" s="43"/>
      <c r="H1080" s="43"/>
      <c r="I1080" s="43"/>
      <c r="J1080" s="43"/>
      <c r="K1080" s="43"/>
      <c r="L1080" s="43"/>
      <c r="M1080" s="43"/>
      <c r="N1080" s="43"/>
      <c r="O1080" s="43"/>
      <c r="P1080" s="43"/>
      <c r="Q1080" s="43"/>
      <c r="R1080" s="43"/>
      <c r="S1080" s="118"/>
    </row>
    <row r="1081" spans="2:19" x14ac:dyDescent="0.25">
      <c r="B1081" s="43"/>
      <c r="C1081" s="118"/>
      <c r="D1081" s="43"/>
      <c r="E1081" s="43"/>
      <c r="F1081" s="119"/>
      <c r="G1081" s="43"/>
      <c r="H1081" s="43"/>
      <c r="I1081" s="43"/>
      <c r="J1081" s="43"/>
      <c r="K1081" s="43"/>
      <c r="L1081" s="43"/>
      <c r="M1081" s="43"/>
      <c r="N1081" s="43"/>
      <c r="O1081" s="43"/>
      <c r="P1081" s="43"/>
      <c r="Q1081" s="43"/>
      <c r="R1081" s="43"/>
      <c r="S1081" s="118"/>
    </row>
    <row r="1082" spans="2:19" x14ac:dyDescent="0.25">
      <c r="B1082" s="43"/>
      <c r="C1082" s="118"/>
      <c r="D1082" s="43"/>
      <c r="E1082" s="43"/>
      <c r="F1082" s="119"/>
      <c r="G1082" s="43"/>
      <c r="H1082" s="43"/>
      <c r="I1082" s="43"/>
      <c r="J1082" s="43"/>
      <c r="K1082" s="43"/>
      <c r="L1082" s="43"/>
      <c r="M1082" s="43"/>
      <c r="N1082" s="43"/>
      <c r="O1082" s="43"/>
      <c r="P1082" s="43"/>
      <c r="Q1082" s="43"/>
      <c r="R1082" s="43"/>
      <c r="S1082" s="118"/>
    </row>
    <row r="1083" spans="2:19" x14ac:dyDescent="0.25">
      <c r="B1083" s="43"/>
      <c r="C1083" s="118"/>
      <c r="D1083" s="43"/>
      <c r="E1083" s="43"/>
      <c r="F1083" s="119"/>
      <c r="G1083" s="43"/>
      <c r="H1083" s="43"/>
      <c r="I1083" s="43"/>
      <c r="J1083" s="43"/>
      <c r="K1083" s="43"/>
      <c r="L1083" s="43"/>
      <c r="M1083" s="43"/>
      <c r="N1083" s="43"/>
      <c r="O1083" s="43"/>
      <c r="P1083" s="43"/>
      <c r="Q1083" s="43"/>
      <c r="R1083" s="43"/>
      <c r="S1083" s="118"/>
    </row>
    <row r="1084" spans="2:19" x14ac:dyDescent="0.25">
      <c r="B1084" s="43"/>
      <c r="C1084" s="118"/>
      <c r="D1084" s="43"/>
      <c r="E1084" s="43"/>
      <c r="F1084" s="119"/>
      <c r="G1084" s="43"/>
      <c r="H1084" s="43"/>
      <c r="I1084" s="43"/>
      <c r="J1084" s="43"/>
      <c r="K1084" s="43"/>
      <c r="L1084" s="43"/>
      <c r="M1084" s="43"/>
      <c r="N1084" s="43"/>
      <c r="O1084" s="43"/>
      <c r="P1084" s="43"/>
      <c r="Q1084" s="43"/>
      <c r="R1084" s="43"/>
      <c r="S1084" s="118"/>
    </row>
    <row r="1085" spans="2:19" x14ac:dyDescent="0.25">
      <c r="B1085" s="43"/>
      <c r="C1085" s="118"/>
      <c r="D1085" s="43"/>
      <c r="E1085" s="43"/>
      <c r="F1085" s="119"/>
      <c r="G1085" s="43"/>
      <c r="H1085" s="43"/>
      <c r="I1085" s="43"/>
      <c r="J1085" s="43"/>
      <c r="K1085" s="43"/>
      <c r="L1085" s="43"/>
      <c r="M1085" s="43"/>
      <c r="N1085" s="43"/>
      <c r="O1085" s="43"/>
      <c r="P1085" s="43"/>
      <c r="Q1085" s="43"/>
      <c r="R1085" s="43"/>
      <c r="S1085" s="118"/>
    </row>
    <row r="1086" spans="2:19" x14ac:dyDescent="0.25">
      <c r="B1086" s="43"/>
      <c r="C1086" s="118"/>
      <c r="D1086" s="43"/>
      <c r="E1086" s="43"/>
      <c r="F1086" s="119"/>
      <c r="G1086" s="43"/>
      <c r="H1086" s="43"/>
      <c r="I1086" s="43"/>
      <c r="J1086" s="43"/>
      <c r="K1086" s="43"/>
      <c r="L1086" s="43"/>
      <c r="M1086" s="43"/>
      <c r="N1086" s="43"/>
      <c r="O1086" s="43"/>
      <c r="P1086" s="43"/>
      <c r="Q1086" s="43"/>
      <c r="R1086" s="43"/>
      <c r="S1086" s="118"/>
    </row>
    <row r="1087" spans="2:19" x14ac:dyDescent="0.25">
      <c r="B1087" s="43"/>
      <c r="C1087" s="118"/>
      <c r="D1087" s="43"/>
      <c r="E1087" s="43"/>
      <c r="F1087" s="119"/>
      <c r="G1087" s="43"/>
      <c r="H1087" s="43"/>
      <c r="I1087" s="43"/>
      <c r="J1087" s="43"/>
      <c r="K1087" s="43"/>
      <c r="L1087" s="43"/>
      <c r="M1087" s="43"/>
      <c r="N1087" s="43"/>
      <c r="O1087" s="43"/>
      <c r="P1087" s="43"/>
      <c r="Q1087" s="43"/>
      <c r="R1087" s="43"/>
      <c r="S1087" s="118"/>
    </row>
    <row r="1088" spans="2:19" x14ac:dyDescent="0.25">
      <c r="B1088" s="43"/>
      <c r="C1088" s="118"/>
      <c r="D1088" s="43"/>
      <c r="E1088" s="43"/>
      <c r="F1088" s="119"/>
      <c r="G1088" s="43"/>
      <c r="H1088" s="43"/>
      <c r="I1088" s="43"/>
      <c r="J1088" s="43"/>
      <c r="K1088" s="43"/>
      <c r="L1088" s="43"/>
      <c r="M1088" s="43"/>
      <c r="N1088" s="43"/>
      <c r="O1088" s="43"/>
      <c r="P1088" s="43"/>
      <c r="Q1088" s="43"/>
      <c r="R1088" s="43"/>
      <c r="S1088" s="118"/>
    </row>
    <row r="1089" spans="2:19" x14ac:dyDescent="0.25">
      <c r="B1089" s="43"/>
      <c r="C1089" s="118"/>
      <c r="D1089" s="43"/>
      <c r="E1089" s="43"/>
      <c r="F1089" s="119"/>
      <c r="G1089" s="43"/>
      <c r="H1089" s="43"/>
      <c r="I1089" s="43"/>
      <c r="J1089" s="43"/>
      <c r="K1089" s="43"/>
      <c r="L1089" s="43"/>
      <c r="M1089" s="43"/>
      <c r="N1089" s="43"/>
      <c r="O1089" s="43"/>
      <c r="P1089" s="43"/>
      <c r="Q1089" s="43"/>
      <c r="R1089" s="43"/>
      <c r="S1089" s="118"/>
    </row>
    <row r="1090" spans="2:19" x14ac:dyDescent="0.25">
      <c r="B1090" s="43"/>
      <c r="C1090" s="118"/>
      <c r="D1090" s="43"/>
      <c r="E1090" s="43"/>
      <c r="F1090" s="119"/>
      <c r="G1090" s="43"/>
      <c r="H1090" s="43"/>
      <c r="I1090" s="43"/>
      <c r="J1090" s="43"/>
      <c r="K1090" s="43"/>
      <c r="L1090" s="43"/>
      <c r="M1090" s="43"/>
      <c r="N1090" s="43"/>
      <c r="O1090" s="43"/>
      <c r="P1090" s="43"/>
      <c r="Q1090" s="43"/>
      <c r="R1090" s="43"/>
      <c r="S1090" s="118"/>
    </row>
    <row r="1091" spans="2:19" x14ac:dyDescent="0.25">
      <c r="B1091" s="43"/>
      <c r="C1091" s="118"/>
      <c r="D1091" s="43"/>
      <c r="E1091" s="43"/>
      <c r="F1091" s="119"/>
      <c r="G1091" s="43"/>
      <c r="H1091" s="43"/>
      <c r="I1091" s="43"/>
      <c r="J1091" s="43"/>
      <c r="K1091" s="43"/>
      <c r="L1091" s="43"/>
      <c r="M1091" s="43"/>
      <c r="N1091" s="43"/>
      <c r="O1091" s="43"/>
      <c r="P1091" s="43"/>
      <c r="Q1091" s="43"/>
      <c r="R1091" s="43"/>
      <c r="S1091" s="118"/>
    </row>
    <row r="1092" spans="2:19" x14ac:dyDescent="0.25">
      <c r="B1092" s="43"/>
      <c r="C1092" s="118"/>
      <c r="D1092" s="43"/>
      <c r="E1092" s="43"/>
      <c r="F1092" s="119"/>
      <c r="G1092" s="43"/>
      <c r="H1092" s="43"/>
      <c r="I1092" s="43"/>
      <c r="J1092" s="43"/>
      <c r="K1092" s="43"/>
      <c r="L1092" s="43"/>
      <c r="M1092" s="43"/>
      <c r="N1092" s="43"/>
      <c r="O1092" s="43"/>
      <c r="P1092" s="43"/>
      <c r="Q1092" s="43"/>
      <c r="R1092" s="43"/>
      <c r="S1092" s="118"/>
    </row>
    <row r="1093" spans="2:19" x14ac:dyDescent="0.25">
      <c r="B1093" s="43"/>
      <c r="C1093" s="118"/>
      <c r="D1093" s="43"/>
      <c r="E1093" s="43"/>
      <c r="F1093" s="119"/>
      <c r="G1093" s="43"/>
      <c r="H1093" s="43"/>
      <c r="I1093" s="43"/>
      <c r="J1093" s="43"/>
      <c r="K1093" s="43"/>
      <c r="L1093" s="43"/>
      <c r="M1093" s="43"/>
      <c r="N1093" s="43"/>
      <c r="O1093" s="43"/>
      <c r="P1093" s="43"/>
      <c r="Q1093" s="43"/>
      <c r="R1093" s="43"/>
      <c r="S1093" s="118"/>
    </row>
    <row r="1094" spans="2:19" x14ac:dyDescent="0.25">
      <c r="B1094" s="43"/>
      <c r="C1094" s="118"/>
      <c r="D1094" s="43"/>
      <c r="E1094" s="43"/>
      <c r="F1094" s="119"/>
      <c r="G1094" s="43"/>
      <c r="H1094" s="43"/>
      <c r="I1094" s="43"/>
      <c r="J1094" s="43"/>
      <c r="K1094" s="43"/>
      <c r="L1094" s="43"/>
      <c r="M1094" s="43"/>
      <c r="N1094" s="43"/>
      <c r="O1094" s="43"/>
      <c r="P1094" s="43"/>
      <c r="Q1094" s="43"/>
      <c r="R1094" s="43"/>
      <c r="S1094" s="118"/>
    </row>
    <row r="1095" spans="2:19" x14ac:dyDescent="0.25">
      <c r="B1095" s="43"/>
      <c r="C1095" s="118"/>
      <c r="D1095" s="43"/>
      <c r="E1095" s="43"/>
      <c r="F1095" s="119"/>
      <c r="G1095" s="43"/>
      <c r="H1095" s="43"/>
      <c r="I1095" s="43"/>
      <c r="J1095" s="43"/>
      <c r="K1095" s="43"/>
      <c r="L1095" s="43"/>
      <c r="M1095" s="43"/>
      <c r="N1095" s="43"/>
      <c r="O1095" s="43"/>
      <c r="P1095" s="43"/>
      <c r="Q1095" s="43"/>
      <c r="R1095" s="43"/>
      <c r="S1095" s="118"/>
    </row>
    <row r="1096" spans="2:19" x14ac:dyDescent="0.25">
      <c r="B1096" s="43"/>
      <c r="C1096" s="118"/>
      <c r="D1096" s="43"/>
      <c r="E1096" s="43"/>
      <c r="F1096" s="119"/>
      <c r="G1096" s="43"/>
      <c r="H1096" s="43"/>
      <c r="I1096" s="43"/>
      <c r="J1096" s="43"/>
      <c r="K1096" s="43"/>
      <c r="L1096" s="43"/>
      <c r="M1096" s="43"/>
      <c r="N1096" s="43"/>
      <c r="O1096" s="43"/>
      <c r="P1096" s="43"/>
      <c r="Q1096" s="43"/>
      <c r="R1096" s="43"/>
      <c r="S1096" s="118"/>
    </row>
    <row r="1097" spans="2:19" x14ac:dyDescent="0.25">
      <c r="B1097" s="43"/>
      <c r="C1097" s="118"/>
      <c r="D1097" s="43"/>
      <c r="E1097" s="43"/>
      <c r="F1097" s="119"/>
      <c r="G1097" s="43"/>
      <c r="H1097" s="43"/>
      <c r="I1097" s="43"/>
      <c r="J1097" s="43"/>
      <c r="K1097" s="43"/>
      <c r="L1097" s="43"/>
      <c r="M1097" s="43"/>
      <c r="N1097" s="43"/>
      <c r="O1097" s="43"/>
      <c r="P1097" s="43"/>
      <c r="Q1097" s="43"/>
      <c r="R1097" s="43"/>
      <c r="S1097" s="118"/>
    </row>
    <row r="1098" spans="2:19" x14ac:dyDescent="0.25">
      <c r="B1098" s="43"/>
      <c r="C1098" s="118"/>
      <c r="D1098" s="43"/>
      <c r="E1098" s="43"/>
      <c r="F1098" s="119"/>
      <c r="G1098" s="43"/>
      <c r="H1098" s="43"/>
      <c r="I1098" s="43"/>
      <c r="J1098" s="43"/>
      <c r="K1098" s="43"/>
      <c r="L1098" s="43"/>
      <c r="M1098" s="43"/>
      <c r="N1098" s="43"/>
      <c r="O1098" s="43"/>
      <c r="P1098" s="43"/>
      <c r="Q1098" s="43"/>
      <c r="R1098" s="43"/>
      <c r="S1098" s="118"/>
    </row>
    <row r="1099" spans="2:19" x14ac:dyDescent="0.25">
      <c r="B1099" s="43"/>
      <c r="C1099" s="118"/>
      <c r="D1099" s="43"/>
      <c r="E1099" s="43"/>
      <c r="F1099" s="119"/>
      <c r="G1099" s="43"/>
      <c r="H1099" s="43"/>
      <c r="I1099" s="43"/>
      <c r="J1099" s="43"/>
      <c r="K1099" s="43"/>
      <c r="L1099" s="43"/>
      <c r="M1099" s="43"/>
      <c r="N1099" s="43"/>
      <c r="O1099" s="43"/>
      <c r="P1099" s="43"/>
      <c r="Q1099" s="43"/>
      <c r="R1099" s="43"/>
      <c r="S1099" s="118"/>
    </row>
    <row r="1100" spans="2:19" x14ac:dyDescent="0.25">
      <c r="B1100" s="43"/>
      <c r="C1100" s="118"/>
      <c r="D1100" s="43"/>
      <c r="E1100" s="43"/>
      <c r="F1100" s="119"/>
      <c r="G1100" s="43"/>
      <c r="H1100" s="43"/>
      <c r="I1100" s="43"/>
      <c r="J1100" s="43"/>
      <c r="K1100" s="43"/>
      <c r="L1100" s="43"/>
      <c r="M1100" s="43"/>
      <c r="N1100" s="43"/>
      <c r="O1100" s="43"/>
      <c r="P1100" s="43"/>
      <c r="Q1100" s="43"/>
      <c r="R1100" s="43"/>
      <c r="S1100" s="118"/>
    </row>
    <row r="1101" spans="2:19" x14ac:dyDescent="0.25">
      <c r="B1101" s="43"/>
      <c r="C1101" s="118"/>
      <c r="D1101" s="43"/>
      <c r="E1101" s="43"/>
      <c r="F1101" s="119"/>
      <c r="G1101" s="43"/>
      <c r="H1101" s="43"/>
      <c r="I1101" s="43"/>
      <c r="J1101" s="43"/>
      <c r="K1101" s="43"/>
      <c r="L1101" s="43"/>
      <c r="M1101" s="43"/>
      <c r="N1101" s="43"/>
      <c r="O1101" s="43"/>
      <c r="P1101" s="43"/>
      <c r="Q1101" s="43"/>
      <c r="R1101" s="43"/>
      <c r="S1101" s="118"/>
    </row>
    <row r="1102" spans="2:19" x14ac:dyDescent="0.25">
      <c r="B1102" s="43"/>
      <c r="C1102" s="118"/>
      <c r="D1102" s="43"/>
      <c r="E1102" s="43"/>
      <c r="F1102" s="119"/>
      <c r="G1102" s="43"/>
      <c r="H1102" s="43"/>
      <c r="I1102" s="43"/>
      <c r="J1102" s="43"/>
      <c r="K1102" s="43"/>
      <c r="L1102" s="43"/>
      <c r="M1102" s="43"/>
      <c r="N1102" s="43"/>
      <c r="O1102" s="43"/>
      <c r="P1102" s="43"/>
      <c r="Q1102" s="43"/>
      <c r="R1102" s="43"/>
      <c r="S1102" s="118"/>
    </row>
    <row r="1103" spans="2:19" x14ac:dyDescent="0.25">
      <c r="B1103" s="43"/>
      <c r="C1103" s="118"/>
      <c r="D1103" s="43"/>
      <c r="E1103" s="43"/>
      <c r="F1103" s="119"/>
      <c r="G1103" s="43"/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43"/>
      <c r="S1103" s="118"/>
    </row>
    <row r="1104" spans="2:19" x14ac:dyDescent="0.25">
      <c r="B1104" s="43"/>
      <c r="C1104" s="118"/>
      <c r="D1104" s="43"/>
      <c r="E1104" s="43"/>
      <c r="F1104" s="119"/>
      <c r="G1104" s="43"/>
      <c r="H1104" s="43"/>
      <c r="I1104" s="43"/>
      <c r="J1104" s="43"/>
      <c r="K1104" s="43"/>
      <c r="L1104" s="43"/>
      <c r="M1104" s="43"/>
      <c r="N1104" s="43"/>
      <c r="O1104" s="43"/>
      <c r="P1104" s="43"/>
      <c r="Q1104" s="43"/>
      <c r="R1104" s="43"/>
      <c r="S1104" s="118"/>
    </row>
    <row r="1105" spans="2:19" x14ac:dyDescent="0.25">
      <c r="B1105" s="43"/>
      <c r="C1105" s="118"/>
      <c r="D1105" s="43"/>
      <c r="E1105" s="43"/>
      <c r="F1105" s="119"/>
      <c r="G1105" s="43"/>
      <c r="H1105" s="43"/>
      <c r="I1105" s="43"/>
      <c r="J1105" s="43"/>
      <c r="K1105" s="43"/>
      <c r="L1105" s="43"/>
      <c r="M1105" s="43"/>
      <c r="N1105" s="43"/>
      <c r="O1105" s="43"/>
      <c r="P1105" s="43"/>
      <c r="Q1105" s="43"/>
      <c r="R1105" s="43"/>
      <c r="S1105" s="118"/>
    </row>
    <row r="1106" spans="2:19" x14ac:dyDescent="0.25">
      <c r="B1106" s="43"/>
      <c r="C1106" s="118"/>
      <c r="D1106" s="43"/>
      <c r="E1106" s="43"/>
      <c r="F1106" s="119"/>
      <c r="G1106" s="43"/>
      <c r="H1106" s="43"/>
      <c r="I1106" s="43"/>
      <c r="J1106" s="43"/>
      <c r="K1106" s="43"/>
      <c r="L1106" s="43"/>
      <c r="M1106" s="43"/>
      <c r="N1106" s="43"/>
      <c r="O1106" s="43"/>
      <c r="P1106" s="43"/>
      <c r="Q1106" s="43"/>
      <c r="R1106" s="43"/>
      <c r="S1106" s="118"/>
    </row>
    <row r="1107" spans="2:19" x14ac:dyDescent="0.25">
      <c r="B1107" s="43"/>
      <c r="C1107" s="118"/>
      <c r="D1107" s="43"/>
      <c r="E1107" s="43"/>
      <c r="F1107" s="119"/>
      <c r="G1107" s="43"/>
      <c r="H1107" s="43"/>
      <c r="I1107" s="43"/>
      <c r="J1107" s="43"/>
      <c r="K1107" s="43"/>
      <c r="L1107" s="43"/>
      <c r="M1107" s="43"/>
      <c r="N1107" s="43"/>
      <c r="O1107" s="43"/>
      <c r="P1107" s="43"/>
      <c r="Q1107" s="43"/>
      <c r="R1107" s="43"/>
      <c r="S1107" s="118"/>
    </row>
    <row r="1108" spans="2:19" x14ac:dyDescent="0.25">
      <c r="B1108" s="43"/>
      <c r="C1108" s="118"/>
      <c r="D1108" s="43"/>
      <c r="E1108" s="43"/>
      <c r="F1108" s="119"/>
      <c r="G1108" s="43"/>
      <c r="H1108" s="43"/>
      <c r="I1108" s="43"/>
      <c r="J1108" s="43"/>
      <c r="K1108" s="43"/>
      <c r="L1108" s="43"/>
      <c r="M1108" s="43"/>
      <c r="N1108" s="43"/>
      <c r="O1108" s="43"/>
      <c r="P1108" s="43"/>
      <c r="Q1108" s="43"/>
      <c r="R1108" s="43"/>
      <c r="S1108" s="118"/>
    </row>
    <row r="1109" spans="2:19" x14ac:dyDescent="0.25">
      <c r="B1109" s="43"/>
      <c r="C1109" s="118"/>
      <c r="D1109" s="43"/>
      <c r="E1109" s="43"/>
      <c r="F1109" s="119"/>
      <c r="G1109" s="43"/>
      <c r="H1109" s="43"/>
      <c r="I1109" s="43"/>
      <c r="J1109" s="43"/>
      <c r="K1109" s="43"/>
      <c r="L1109" s="43"/>
      <c r="M1109" s="43"/>
      <c r="N1109" s="43"/>
      <c r="O1109" s="43"/>
      <c r="P1109" s="43"/>
      <c r="Q1109" s="43"/>
      <c r="R1109" s="43"/>
      <c r="S1109" s="118"/>
    </row>
    <row r="1110" spans="2:19" x14ac:dyDescent="0.25">
      <c r="B1110" s="43"/>
      <c r="C1110" s="118"/>
      <c r="D1110" s="43"/>
      <c r="E1110" s="43"/>
      <c r="F1110" s="119"/>
      <c r="G1110" s="43"/>
      <c r="H1110" s="43"/>
      <c r="I1110" s="43"/>
      <c r="J1110" s="43"/>
      <c r="K1110" s="43"/>
      <c r="L1110" s="43"/>
      <c r="M1110" s="43"/>
      <c r="N1110" s="43"/>
      <c r="O1110" s="43"/>
      <c r="P1110" s="43"/>
      <c r="Q1110" s="43"/>
      <c r="R1110" s="43"/>
      <c r="S1110" s="118"/>
    </row>
    <row r="1111" spans="2:19" x14ac:dyDescent="0.25">
      <c r="B1111" s="43"/>
      <c r="C1111" s="118"/>
      <c r="D1111" s="43"/>
      <c r="E1111" s="43"/>
      <c r="F1111" s="119"/>
      <c r="G1111" s="43"/>
      <c r="H1111" s="43"/>
      <c r="I1111" s="43"/>
      <c r="J1111" s="43"/>
      <c r="K1111" s="43"/>
      <c r="L1111" s="43"/>
      <c r="M1111" s="43"/>
      <c r="N1111" s="43"/>
      <c r="O1111" s="43"/>
      <c r="P1111" s="43"/>
      <c r="Q1111" s="43"/>
      <c r="R1111" s="43"/>
      <c r="S1111" s="118"/>
    </row>
    <row r="1112" spans="2:19" x14ac:dyDescent="0.25">
      <c r="B1112" s="43"/>
      <c r="C1112" s="118"/>
      <c r="D1112" s="43"/>
      <c r="E1112" s="43"/>
      <c r="F1112" s="119"/>
      <c r="G1112" s="43"/>
      <c r="H1112" s="43"/>
      <c r="I1112" s="43"/>
      <c r="J1112" s="43"/>
      <c r="K1112" s="43"/>
      <c r="L1112" s="43"/>
      <c r="M1112" s="43"/>
      <c r="N1112" s="43"/>
      <c r="O1112" s="43"/>
      <c r="P1112" s="43"/>
      <c r="Q1112" s="43"/>
      <c r="R1112" s="43"/>
      <c r="S1112" s="118"/>
    </row>
    <row r="1113" spans="2:19" x14ac:dyDescent="0.25">
      <c r="B1113" s="43"/>
      <c r="C1113" s="118"/>
      <c r="D1113" s="43"/>
      <c r="E1113" s="43"/>
      <c r="F1113" s="119"/>
      <c r="G1113" s="43"/>
      <c r="H1113" s="43"/>
      <c r="I1113" s="43"/>
      <c r="J1113" s="43"/>
      <c r="K1113" s="43"/>
      <c r="L1113" s="43"/>
      <c r="M1113" s="43"/>
      <c r="N1113" s="43"/>
      <c r="O1113" s="43"/>
      <c r="P1113" s="43"/>
      <c r="Q1113" s="43"/>
      <c r="R1113" s="43"/>
      <c r="S1113" s="118"/>
    </row>
    <row r="1114" spans="2:19" x14ac:dyDescent="0.25">
      <c r="B1114" s="43"/>
      <c r="C1114" s="118"/>
      <c r="D1114" s="43"/>
      <c r="E1114" s="43"/>
      <c r="F1114" s="119"/>
      <c r="G1114" s="43"/>
      <c r="H1114" s="43"/>
      <c r="I1114" s="43"/>
      <c r="J1114" s="43"/>
      <c r="K1114" s="43"/>
      <c r="L1114" s="43"/>
      <c r="M1114" s="43"/>
      <c r="N1114" s="43"/>
      <c r="O1114" s="43"/>
      <c r="P1114" s="43"/>
      <c r="Q1114" s="43"/>
      <c r="R1114" s="43"/>
      <c r="S1114" s="118"/>
    </row>
    <row r="1115" spans="2:19" x14ac:dyDescent="0.25">
      <c r="B1115" s="43"/>
      <c r="C1115" s="118"/>
      <c r="D1115" s="43"/>
      <c r="E1115" s="43"/>
      <c r="F1115" s="119"/>
      <c r="G1115" s="43"/>
      <c r="H1115" s="43"/>
      <c r="I1115" s="43"/>
      <c r="J1115" s="43"/>
      <c r="K1115" s="43"/>
      <c r="L1115" s="43"/>
      <c r="M1115" s="43"/>
      <c r="N1115" s="43"/>
      <c r="O1115" s="43"/>
      <c r="P1115" s="43"/>
      <c r="Q1115" s="43"/>
      <c r="R1115" s="43"/>
      <c r="S1115" s="118"/>
    </row>
    <row r="1116" spans="2:19" x14ac:dyDescent="0.25">
      <c r="B1116" s="43"/>
      <c r="C1116" s="118"/>
      <c r="D1116" s="43"/>
      <c r="E1116" s="43"/>
      <c r="F1116" s="119"/>
      <c r="G1116" s="43"/>
      <c r="H1116" s="43"/>
      <c r="I1116" s="43"/>
      <c r="J1116" s="43"/>
      <c r="K1116" s="43"/>
      <c r="L1116" s="43"/>
      <c r="M1116" s="43"/>
      <c r="N1116" s="43"/>
      <c r="O1116" s="43"/>
      <c r="P1116" s="43"/>
      <c r="Q1116" s="43"/>
      <c r="R1116" s="43"/>
      <c r="S1116" s="118"/>
    </row>
    <row r="1117" spans="2:19" x14ac:dyDescent="0.25">
      <c r="B1117" s="43"/>
      <c r="C1117" s="118"/>
      <c r="D1117" s="43"/>
      <c r="E1117" s="43"/>
      <c r="F1117" s="119"/>
      <c r="G1117" s="43"/>
      <c r="H1117" s="43"/>
      <c r="I1117" s="43"/>
      <c r="J1117" s="43"/>
      <c r="K1117" s="43"/>
      <c r="L1117" s="43"/>
      <c r="M1117" s="43"/>
      <c r="N1117" s="43"/>
      <c r="O1117" s="43"/>
      <c r="P1117" s="43"/>
      <c r="Q1117" s="43"/>
      <c r="R1117" s="43"/>
      <c r="S1117" s="118"/>
    </row>
    <row r="1118" spans="2:19" x14ac:dyDescent="0.25">
      <c r="B1118" s="43"/>
      <c r="C1118" s="118"/>
      <c r="D1118" s="43"/>
      <c r="E1118" s="43"/>
      <c r="F1118" s="119"/>
      <c r="G1118" s="43"/>
      <c r="H1118" s="43"/>
      <c r="I1118" s="43"/>
      <c r="J1118" s="43"/>
      <c r="K1118" s="43"/>
      <c r="L1118" s="43"/>
      <c r="M1118" s="43"/>
      <c r="N1118" s="43"/>
      <c r="O1118" s="43"/>
      <c r="P1118" s="43"/>
      <c r="Q1118" s="43"/>
      <c r="R1118" s="43"/>
      <c r="S1118" s="118"/>
    </row>
    <row r="1119" spans="2:19" x14ac:dyDescent="0.25">
      <c r="B1119" s="43"/>
      <c r="C1119" s="118"/>
      <c r="D1119" s="43"/>
      <c r="E1119" s="43"/>
      <c r="F1119" s="119"/>
      <c r="G1119" s="43"/>
      <c r="H1119" s="43"/>
      <c r="I1119" s="43"/>
      <c r="J1119" s="43"/>
      <c r="K1119" s="43"/>
      <c r="L1119" s="43"/>
      <c r="M1119" s="43"/>
      <c r="N1119" s="43"/>
      <c r="O1119" s="43"/>
      <c r="P1119" s="43"/>
      <c r="Q1119" s="43"/>
      <c r="R1119" s="43"/>
      <c r="S1119" s="118"/>
    </row>
    <row r="1120" spans="2:19" x14ac:dyDescent="0.25">
      <c r="B1120" s="43"/>
      <c r="C1120" s="118"/>
      <c r="D1120" s="43"/>
      <c r="E1120" s="43"/>
      <c r="F1120" s="119"/>
      <c r="G1120" s="43"/>
      <c r="H1120" s="43"/>
      <c r="I1120" s="43"/>
      <c r="J1120" s="43"/>
      <c r="K1120" s="43"/>
      <c r="L1120" s="43"/>
      <c r="M1120" s="43"/>
      <c r="N1120" s="43"/>
      <c r="O1120" s="43"/>
      <c r="P1120" s="43"/>
      <c r="Q1120" s="43"/>
      <c r="R1120" s="43"/>
      <c r="S1120" s="118"/>
    </row>
    <row r="1121" spans="2:19" x14ac:dyDescent="0.25">
      <c r="B1121" s="43"/>
      <c r="C1121" s="118"/>
      <c r="D1121" s="43"/>
      <c r="E1121" s="43"/>
      <c r="F1121" s="119"/>
      <c r="G1121" s="43"/>
      <c r="H1121" s="43"/>
      <c r="I1121" s="43"/>
      <c r="J1121" s="43"/>
      <c r="K1121" s="43"/>
      <c r="L1121" s="43"/>
      <c r="M1121" s="43"/>
      <c r="N1121" s="43"/>
      <c r="O1121" s="43"/>
      <c r="P1121" s="43"/>
      <c r="Q1121" s="43"/>
      <c r="R1121" s="43"/>
      <c r="S1121" s="118"/>
    </row>
    <row r="1122" spans="2:19" x14ac:dyDescent="0.25">
      <c r="B1122" s="43"/>
      <c r="C1122" s="118"/>
      <c r="D1122" s="43"/>
      <c r="E1122" s="43"/>
      <c r="F1122" s="119"/>
      <c r="G1122" s="43"/>
      <c r="H1122" s="43"/>
      <c r="I1122" s="43"/>
      <c r="J1122" s="43"/>
      <c r="K1122" s="43"/>
      <c r="L1122" s="43"/>
      <c r="M1122" s="43"/>
      <c r="N1122" s="43"/>
      <c r="O1122" s="43"/>
      <c r="P1122" s="43"/>
      <c r="Q1122" s="43"/>
      <c r="R1122" s="43"/>
      <c r="S1122" s="118"/>
    </row>
    <row r="1123" spans="2:19" x14ac:dyDescent="0.25">
      <c r="B1123" s="43"/>
      <c r="C1123" s="118"/>
      <c r="D1123" s="43"/>
      <c r="E1123" s="43"/>
      <c r="F1123" s="119"/>
      <c r="G1123" s="43"/>
      <c r="H1123" s="43"/>
      <c r="I1123" s="43"/>
      <c r="J1123" s="43"/>
      <c r="K1123" s="43"/>
      <c r="L1123" s="43"/>
      <c r="M1123" s="43"/>
      <c r="N1123" s="43"/>
      <c r="O1123" s="43"/>
      <c r="P1123" s="43"/>
      <c r="Q1123" s="43"/>
      <c r="R1123" s="43"/>
      <c r="S1123" s="118"/>
    </row>
    <row r="1124" spans="2:19" x14ac:dyDescent="0.25">
      <c r="B1124" s="43"/>
      <c r="C1124" s="118"/>
      <c r="D1124" s="43"/>
      <c r="E1124" s="43"/>
      <c r="F1124" s="119"/>
      <c r="G1124" s="43"/>
      <c r="H1124" s="43"/>
      <c r="I1124" s="43"/>
      <c r="J1124" s="43"/>
      <c r="K1124" s="43"/>
      <c r="L1124" s="43"/>
      <c r="M1124" s="43"/>
      <c r="N1124" s="43"/>
      <c r="O1124" s="43"/>
      <c r="P1124" s="43"/>
      <c r="Q1124" s="43"/>
      <c r="R1124" s="43"/>
      <c r="S1124" s="118"/>
    </row>
    <row r="1125" spans="2:19" x14ac:dyDescent="0.25">
      <c r="B1125" s="43"/>
      <c r="C1125" s="118"/>
      <c r="D1125" s="43"/>
      <c r="E1125" s="43"/>
      <c r="F1125" s="119"/>
      <c r="G1125" s="43"/>
      <c r="H1125" s="43"/>
      <c r="I1125" s="43"/>
      <c r="J1125" s="43"/>
      <c r="K1125" s="43"/>
      <c r="L1125" s="43"/>
      <c r="M1125" s="43"/>
      <c r="N1125" s="43"/>
      <c r="O1125" s="43"/>
      <c r="P1125" s="43"/>
      <c r="Q1125" s="43"/>
      <c r="R1125" s="43"/>
      <c r="S1125" s="118"/>
    </row>
    <row r="1126" spans="2:19" x14ac:dyDescent="0.25">
      <c r="B1126" s="43"/>
      <c r="C1126" s="118"/>
      <c r="D1126" s="43"/>
      <c r="E1126" s="43"/>
      <c r="F1126" s="119"/>
      <c r="G1126" s="43"/>
      <c r="H1126" s="43"/>
      <c r="I1126" s="43"/>
      <c r="J1126" s="43"/>
      <c r="K1126" s="43"/>
      <c r="L1126" s="43"/>
      <c r="M1126" s="43"/>
      <c r="N1126" s="43"/>
      <c r="O1126" s="43"/>
      <c r="P1126" s="43"/>
      <c r="Q1126" s="43"/>
      <c r="R1126" s="43"/>
      <c r="S1126" s="118"/>
    </row>
    <row r="1127" spans="2:19" x14ac:dyDescent="0.25">
      <c r="B1127" s="43"/>
      <c r="C1127" s="118"/>
      <c r="D1127" s="43"/>
      <c r="E1127" s="43"/>
      <c r="F1127" s="119"/>
      <c r="G1127" s="43"/>
      <c r="H1127" s="43"/>
      <c r="I1127" s="43"/>
      <c r="J1127" s="43"/>
      <c r="K1127" s="43"/>
      <c r="L1127" s="43"/>
      <c r="M1127" s="43"/>
      <c r="N1127" s="43"/>
      <c r="O1127" s="43"/>
      <c r="P1127" s="43"/>
      <c r="Q1127" s="43"/>
      <c r="R1127" s="43"/>
      <c r="S1127" s="118"/>
    </row>
    <row r="1128" spans="2:19" x14ac:dyDescent="0.25">
      <c r="B1128" s="43"/>
      <c r="C1128" s="118"/>
      <c r="D1128" s="43"/>
      <c r="E1128" s="43"/>
      <c r="F1128" s="119"/>
      <c r="G1128" s="43"/>
      <c r="H1128" s="43"/>
      <c r="I1128" s="43"/>
      <c r="J1128" s="43"/>
      <c r="K1128" s="43"/>
      <c r="L1128" s="43"/>
      <c r="M1128" s="43"/>
      <c r="N1128" s="43"/>
      <c r="O1128" s="43"/>
      <c r="P1128" s="43"/>
      <c r="Q1128" s="43"/>
      <c r="R1128" s="43"/>
      <c r="S1128" s="118"/>
    </row>
    <row r="1129" spans="2:19" x14ac:dyDescent="0.25">
      <c r="B1129" s="43"/>
      <c r="C1129" s="118"/>
      <c r="D1129" s="43"/>
      <c r="E1129" s="43"/>
      <c r="F1129" s="119"/>
      <c r="G1129" s="43"/>
      <c r="H1129" s="43"/>
      <c r="I1129" s="43"/>
      <c r="J1129" s="43"/>
      <c r="K1129" s="43"/>
      <c r="L1129" s="43"/>
      <c r="M1129" s="43"/>
      <c r="N1129" s="43"/>
      <c r="O1129" s="43"/>
      <c r="P1129" s="43"/>
      <c r="Q1129" s="43"/>
      <c r="R1129" s="43"/>
      <c r="S1129" s="118"/>
    </row>
    <row r="1130" spans="2:19" x14ac:dyDescent="0.25">
      <c r="B1130" s="43"/>
      <c r="C1130" s="118"/>
      <c r="D1130" s="43"/>
      <c r="E1130" s="43"/>
      <c r="F1130" s="119"/>
      <c r="G1130" s="43"/>
      <c r="H1130" s="43"/>
      <c r="I1130" s="43"/>
      <c r="J1130" s="43"/>
      <c r="K1130" s="43"/>
      <c r="L1130" s="43"/>
      <c r="M1130" s="43"/>
      <c r="N1130" s="43"/>
      <c r="O1130" s="43"/>
      <c r="P1130" s="43"/>
      <c r="Q1130" s="43"/>
      <c r="R1130" s="43"/>
      <c r="S1130" s="118"/>
    </row>
    <row r="1131" spans="2:19" x14ac:dyDescent="0.25">
      <c r="B1131" s="43"/>
      <c r="C1131" s="118"/>
      <c r="D1131" s="43"/>
      <c r="E1131" s="43"/>
      <c r="F1131" s="119"/>
      <c r="G1131" s="43"/>
      <c r="H1131" s="43"/>
      <c r="I1131" s="43"/>
      <c r="J1131" s="43"/>
      <c r="K1131" s="43"/>
      <c r="L1131" s="43"/>
      <c r="M1131" s="43"/>
      <c r="N1131" s="43"/>
      <c r="O1131" s="43"/>
      <c r="P1131" s="43"/>
      <c r="Q1131" s="43"/>
      <c r="R1131" s="43"/>
      <c r="S1131" s="118"/>
    </row>
    <row r="1132" spans="2:19" x14ac:dyDescent="0.25">
      <c r="B1132" s="43"/>
      <c r="C1132" s="118"/>
      <c r="D1132" s="43"/>
      <c r="E1132" s="43"/>
      <c r="F1132" s="119"/>
      <c r="G1132" s="43"/>
      <c r="H1132" s="43"/>
      <c r="I1132" s="43"/>
      <c r="J1132" s="43"/>
      <c r="K1132" s="43"/>
      <c r="L1132" s="43"/>
      <c r="M1132" s="43"/>
      <c r="N1132" s="43"/>
      <c r="O1132" s="43"/>
      <c r="P1132" s="43"/>
      <c r="Q1132" s="43"/>
      <c r="R1132" s="43"/>
      <c r="S1132" s="118"/>
    </row>
    <row r="1133" spans="2:19" x14ac:dyDescent="0.25">
      <c r="B1133" s="43"/>
      <c r="C1133" s="118"/>
      <c r="D1133" s="43"/>
      <c r="E1133" s="43"/>
      <c r="F1133" s="119"/>
      <c r="G1133" s="43"/>
      <c r="H1133" s="43"/>
      <c r="I1133" s="43"/>
      <c r="J1133" s="43"/>
      <c r="K1133" s="43"/>
      <c r="L1133" s="43"/>
      <c r="M1133" s="43"/>
      <c r="N1133" s="43"/>
      <c r="O1133" s="43"/>
      <c r="P1133" s="43"/>
      <c r="Q1133" s="43"/>
      <c r="R1133" s="43"/>
      <c r="S1133" s="118"/>
    </row>
    <row r="1134" spans="2:19" x14ac:dyDescent="0.25">
      <c r="B1134" s="43"/>
      <c r="C1134" s="118"/>
      <c r="D1134" s="43"/>
      <c r="E1134" s="43"/>
      <c r="F1134" s="119"/>
      <c r="G1134" s="43"/>
      <c r="H1134" s="43"/>
      <c r="I1134" s="43"/>
      <c r="J1134" s="43"/>
      <c r="K1134" s="43"/>
      <c r="L1134" s="43"/>
      <c r="M1134" s="43"/>
      <c r="N1134" s="43"/>
      <c r="O1134" s="43"/>
      <c r="P1134" s="43"/>
      <c r="Q1134" s="43"/>
      <c r="R1134" s="43"/>
      <c r="S1134" s="118"/>
    </row>
    <row r="1135" spans="2:19" x14ac:dyDescent="0.25">
      <c r="B1135" s="43"/>
      <c r="C1135" s="118"/>
      <c r="D1135" s="43"/>
      <c r="E1135" s="43"/>
      <c r="F1135" s="119"/>
      <c r="G1135" s="43"/>
      <c r="H1135" s="43"/>
      <c r="I1135" s="43"/>
      <c r="J1135" s="43"/>
      <c r="K1135" s="43"/>
      <c r="L1135" s="43"/>
      <c r="M1135" s="43"/>
      <c r="N1135" s="43"/>
      <c r="O1135" s="43"/>
      <c r="P1135" s="43"/>
      <c r="Q1135" s="43"/>
      <c r="R1135" s="43"/>
      <c r="S1135" s="118"/>
    </row>
    <row r="1136" spans="2:19" x14ac:dyDescent="0.25">
      <c r="B1136" s="43"/>
      <c r="C1136" s="118"/>
      <c r="D1136" s="43"/>
      <c r="E1136" s="43"/>
      <c r="F1136" s="119"/>
      <c r="G1136" s="43"/>
      <c r="H1136" s="43"/>
      <c r="I1136" s="43"/>
      <c r="J1136" s="43"/>
      <c r="K1136" s="43"/>
      <c r="L1136" s="43"/>
      <c r="M1136" s="43"/>
      <c r="N1136" s="43"/>
      <c r="O1136" s="43"/>
      <c r="P1136" s="43"/>
      <c r="Q1136" s="43"/>
      <c r="R1136" s="43"/>
      <c r="S1136" s="118"/>
    </row>
    <row r="1137" spans="2:19" x14ac:dyDescent="0.25">
      <c r="B1137" s="43"/>
      <c r="C1137" s="118"/>
      <c r="D1137" s="43"/>
      <c r="E1137" s="43"/>
      <c r="F1137" s="119"/>
      <c r="G1137" s="43"/>
      <c r="H1137" s="43"/>
      <c r="I1137" s="43"/>
      <c r="J1137" s="43"/>
      <c r="K1137" s="43"/>
      <c r="L1137" s="43"/>
      <c r="M1137" s="43"/>
      <c r="N1137" s="43"/>
      <c r="O1137" s="43"/>
      <c r="P1137" s="43"/>
      <c r="Q1137" s="43"/>
      <c r="R1137" s="43"/>
      <c r="S1137" s="118"/>
    </row>
    <row r="1138" spans="2:19" x14ac:dyDescent="0.25">
      <c r="B1138" s="43"/>
      <c r="C1138" s="118"/>
      <c r="D1138" s="43"/>
      <c r="E1138" s="43"/>
      <c r="F1138" s="119"/>
      <c r="G1138" s="43"/>
      <c r="H1138" s="43"/>
      <c r="I1138" s="43"/>
      <c r="J1138" s="43"/>
      <c r="K1138" s="43"/>
      <c r="L1138" s="43"/>
      <c r="M1138" s="43"/>
      <c r="N1138" s="43"/>
      <c r="O1138" s="43"/>
      <c r="P1138" s="43"/>
      <c r="Q1138" s="43"/>
      <c r="R1138" s="43"/>
      <c r="S1138" s="118"/>
    </row>
    <row r="1139" spans="2:19" x14ac:dyDescent="0.25">
      <c r="B1139" s="43"/>
      <c r="C1139" s="118"/>
      <c r="D1139" s="43"/>
      <c r="E1139" s="43"/>
      <c r="F1139" s="119"/>
      <c r="G1139" s="43"/>
      <c r="H1139" s="43"/>
      <c r="I1139" s="43"/>
      <c r="J1139" s="43"/>
      <c r="K1139" s="43"/>
      <c r="L1139" s="43"/>
      <c r="M1139" s="43"/>
      <c r="N1139" s="43"/>
      <c r="O1139" s="43"/>
      <c r="P1139" s="43"/>
      <c r="Q1139" s="43"/>
      <c r="R1139" s="43"/>
      <c r="S1139" s="118"/>
    </row>
    <row r="1140" spans="2:19" x14ac:dyDescent="0.25">
      <c r="B1140" s="43"/>
      <c r="C1140" s="118"/>
      <c r="D1140" s="43"/>
      <c r="E1140" s="43"/>
      <c r="F1140" s="119"/>
      <c r="G1140" s="43"/>
      <c r="H1140" s="43"/>
      <c r="I1140" s="43"/>
      <c r="J1140" s="43"/>
      <c r="K1140" s="43"/>
      <c r="L1140" s="43"/>
      <c r="M1140" s="43"/>
      <c r="N1140" s="43"/>
      <c r="O1140" s="43"/>
      <c r="P1140" s="43"/>
      <c r="Q1140" s="43"/>
      <c r="R1140" s="43"/>
      <c r="S1140" s="118"/>
    </row>
    <row r="1141" spans="2:19" x14ac:dyDescent="0.25">
      <c r="B1141" s="43"/>
      <c r="C1141" s="118"/>
      <c r="D1141" s="43"/>
      <c r="E1141" s="43"/>
      <c r="F1141" s="119"/>
      <c r="G1141" s="43"/>
      <c r="H1141" s="43"/>
      <c r="I1141" s="43"/>
      <c r="J1141" s="43"/>
      <c r="K1141" s="43"/>
      <c r="L1141" s="43"/>
      <c r="M1141" s="43"/>
      <c r="N1141" s="43"/>
      <c r="O1141" s="43"/>
      <c r="P1141" s="43"/>
      <c r="Q1141" s="43"/>
      <c r="R1141" s="43"/>
      <c r="S1141" s="118"/>
    </row>
    <row r="1142" spans="2:19" x14ac:dyDescent="0.25">
      <c r="B1142" s="43"/>
      <c r="C1142" s="118"/>
      <c r="D1142" s="43"/>
      <c r="E1142" s="43"/>
      <c r="F1142" s="119"/>
      <c r="G1142" s="43"/>
      <c r="H1142" s="43"/>
      <c r="I1142" s="43"/>
      <c r="J1142" s="43"/>
      <c r="K1142" s="43"/>
      <c r="L1142" s="43"/>
      <c r="M1142" s="43"/>
      <c r="N1142" s="43"/>
      <c r="O1142" s="43"/>
      <c r="P1142" s="43"/>
      <c r="Q1142" s="43"/>
      <c r="R1142" s="43"/>
      <c r="S1142" s="118"/>
    </row>
    <row r="1143" spans="2:19" x14ac:dyDescent="0.25">
      <c r="B1143" s="43"/>
      <c r="C1143" s="118"/>
      <c r="D1143" s="43"/>
      <c r="E1143" s="43"/>
      <c r="F1143" s="119"/>
      <c r="G1143" s="43"/>
      <c r="H1143" s="43"/>
      <c r="I1143" s="43"/>
      <c r="J1143" s="43"/>
      <c r="K1143" s="43"/>
      <c r="L1143" s="43"/>
      <c r="M1143" s="43"/>
      <c r="N1143" s="43"/>
      <c r="O1143" s="43"/>
      <c r="P1143" s="43"/>
      <c r="Q1143" s="43"/>
      <c r="R1143" s="43"/>
      <c r="S1143" s="118"/>
    </row>
    <row r="1144" spans="2:19" x14ac:dyDescent="0.25">
      <c r="B1144" s="43"/>
      <c r="C1144" s="118"/>
      <c r="D1144" s="43"/>
      <c r="E1144" s="43"/>
      <c r="F1144" s="119"/>
      <c r="G1144" s="43"/>
      <c r="H1144" s="43"/>
      <c r="I1144" s="43"/>
      <c r="J1144" s="43"/>
      <c r="K1144" s="43"/>
      <c r="L1144" s="43"/>
      <c r="M1144" s="43"/>
      <c r="N1144" s="43"/>
      <c r="O1144" s="43"/>
      <c r="P1144" s="43"/>
      <c r="Q1144" s="43"/>
      <c r="R1144" s="43"/>
      <c r="S1144" s="118"/>
    </row>
    <row r="1145" spans="2:19" x14ac:dyDescent="0.25">
      <c r="B1145" s="43"/>
      <c r="C1145" s="118"/>
      <c r="D1145" s="43"/>
      <c r="E1145" s="43"/>
      <c r="F1145" s="119"/>
      <c r="G1145" s="43"/>
      <c r="H1145" s="43"/>
      <c r="I1145" s="43"/>
      <c r="J1145" s="43"/>
      <c r="K1145" s="43"/>
      <c r="L1145" s="43"/>
      <c r="M1145" s="43"/>
      <c r="N1145" s="43"/>
      <c r="O1145" s="43"/>
      <c r="P1145" s="43"/>
      <c r="Q1145" s="43"/>
      <c r="R1145" s="43"/>
      <c r="S1145" s="118"/>
    </row>
    <row r="1146" spans="2:19" x14ac:dyDescent="0.25">
      <c r="B1146" s="43"/>
      <c r="C1146" s="118"/>
      <c r="D1146" s="43"/>
      <c r="E1146" s="43"/>
      <c r="F1146" s="119"/>
      <c r="G1146" s="43"/>
      <c r="H1146" s="43"/>
      <c r="I1146" s="43"/>
      <c r="J1146" s="43"/>
      <c r="K1146" s="43"/>
      <c r="L1146" s="43"/>
      <c r="M1146" s="43"/>
      <c r="N1146" s="43"/>
      <c r="O1146" s="43"/>
      <c r="P1146" s="43"/>
      <c r="Q1146" s="43"/>
      <c r="R1146" s="43"/>
      <c r="S1146" s="118"/>
    </row>
    <row r="1147" spans="2:19" x14ac:dyDescent="0.25">
      <c r="B1147" s="43"/>
      <c r="C1147" s="118"/>
      <c r="D1147" s="43"/>
      <c r="E1147" s="43"/>
      <c r="F1147" s="119"/>
      <c r="G1147" s="43"/>
      <c r="H1147" s="43"/>
      <c r="I1147" s="43"/>
      <c r="J1147" s="43"/>
      <c r="K1147" s="43"/>
      <c r="L1147" s="43"/>
      <c r="M1147" s="43"/>
      <c r="N1147" s="43"/>
      <c r="O1147" s="43"/>
      <c r="P1147" s="43"/>
      <c r="Q1147" s="43"/>
      <c r="R1147" s="43"/>
      <c r="S1147" s="118"/>
    </row>
    <row r="1148" spans="2:19" x14ac:dyDescent="0.25">
      <c r="B1148" s="43"/>
      <c r="C1148" s="118"/>
      <c r="D1148" s="43"/>
      <c r="E1148" s="43"/>
      <c r="F1148" s="119"/>
      <c r="G1148" s="43"/>
      <c r="H1148" s="43"/>
      <c r="I1148" s="43"/>
      <c r="J1148" s="43"/>
      <c r="K1148" s="43"/>
      <c r="L1148" s="43"/>
      <c r="M1148" s="43"/>
      <c r="N1148" s="43"/>
      <c r="O1148" s="43"/>
      <c r="P1148" s="43"/>
      <c r="Q1148" s="43"/>
      <c r="R1148" s="43"/>
      <c r="S1148" s="118"/>
    </row>
    <row r="1149" spans="2:19" x14ac:dyDescent="0.25">
      <c r="B1149" s="43"/>
      <c r="C1149" s="118"/>
      <c r="D1149" s="43"/>
      <c r="E1149" s="43"/>
      <c r="F1149" s="119"/>
      <c r="G1149" s="43"/>
      <c r="H1149" s="43"/>
      <c r="I1149" s="43"/>
      <c r="J1149" s="43"/>
      <c r="K1149" s="43"/>
      <c r="L1149" s="43"/>
      <c r="M1149" s="43"/>
      <c r="N1149" s="43"/>
      <c r="O1149" s="43"/>
      <c r="P1149" s="43"/>
      <c r="Q1149" s="43"/>
      <c r="R1149" s="43"/>
      <c r="S1149" s="118"/>
    </row>
    <row r="1150" spans="2:19" x14ac:dyDescent="0.25">
      <c r="B1150" s="43"/>
      <c r="C1150" s="118"/>
      <c r="D1150" s="43"/>
      <c r="E1150" s="43"/>
      <c r="F1150" s="119"/>
      <c r="G1150" s="43"/>
      <c r="H1150" s="43"/>
      <c r="I1150" s="43"/>
      <c r="J1150" s="43"/>
      <c r="K1150" s="43"/>
      <c r="L1150" s="43"/>
      <c r="M1150" s="43"/>
      <c r="N1150" s="43"/>
      <c r="O1150" s="43"/>
      <c r="P1150" s="43"/>
      <c r="Q1150" s="43"/>
      <c r="R1150" s="43"/>
      <c r="S1150" s="118"/>
    </row>
    <row r="1151" spans="2:19" x14ac:dyDescent="0.25">
      <c r="B1151" s="43"/>
      <c r="C1151" s="118"/>
      <c r="D1151" s="43"/>
      <c r="E1151" s="43"/>
      <c r="F1151" s="119"/>
      <c r="G1151" s="43"/>
      <c r="H1151" s="43"/>
      <c r="I1151" s="43"/>
      <c r="J1151" s="43"/>
      <c r="K1151" s="43"/>
      <c r="L1151" s="43"/>
      <c r="M1151" s="43"/>
      <c r="N1151" s="43"/>
      <c r="O1151" s="43"/>
      <c r="P1151" s="43"/>
      <c r="Q1151" s="43"/>
      <c r="R1151" s="43"/>
      <c r="S1151" s="118"/>
    </row>
    <row r="1152" spans="2:19" x14ac:dyDescent="0.25">
      <c r="B1152" s="43"/>
      <c r="C1152" s="118"/>
      <c r="D1152" s="43"/>
      <c r="E1152" s="43"/>
      <c r="F1152" s="119"/>
      <c r="G1152" s="43"/>
      <c r="H1152" s="43"/>
      <c r="I1152" s="43"/>
      <c r="J1152" s="43"/>
      <c r="K1152" s="43"/>
      <c r="L1152" s="43"/>
      <c r="M1152" s="43"/>
      <c r="N1152" s="43"/>
      <c r="O1152" s="43"/>
      <c r="P1152" s="43"/>
      <c r="Q1152" s="43"/>
      <c r="R1152" s="43"/>
      <c r="S1152" s="118"/>
    </row>
    <row r="1153" spans="2:19" x14ac:dyDescent="0.25">
      <c r="B1153" s="43"/>
      <c r="C1153" s="118"/>
      <c r="D1153" s="43"/>
      <c r="E1153" s="43"/>
      <c r="F1153" s="119"/>
      <c r="G1153" s="43"/>
      <c r="H1153" s="43"/>
      <c r="I1153" s="43"/>
      <c r="J1153" s="43"/>
      <c r="K1153" s="43"/>
      <c r="L1153" s="43"/>
      <c r="M1153" s="43"/>
      <c r="N1153" s="43"/>
      <c r="O1153" s="43"/>
      <c r="P1153" s="43"/>
      <c r="Q1153" s="43"/>
      <c r="R1153" s="43"/>
      <c r="S1153" s="118"/>
    </row>
    <row r="1154" spans="2:19" x14ac:dyDescent="0.25">
      <c r="B1154" s="43"/>
      <c r="C1154" s="118"/>
      <c r="D1154" s="43"/>
      <c r="E1154" s="43"/>
      <c r="F1154" s="119"/>
      <c r="G1154" s="43"/>
      <c r="H1154" s="43"/>
      <c r="I1154" s="43"/>
      <c r="J1154" s="43"/>
      <c r="K1154" s="43"/>
      <c r="L1154" s="43"/>
      <c r="M1154" s="43"/>
      <c r="N1154" s="43"/>
      <c r="O1154" s="43"/>
      <c r="P1154" s="43"/>
      <c r="Q1154" s="43"/>
      <c r="R1154" s="43"/>
      <c r="S1154" s="118"/>
    </row>
    <row r="1155" spans="2:19" x14ac:dyDescent="0.25">
      <c r="B1155" s="43"/>
      <c r="C1155" s="118"/>
      <c r="D1155" s="43"/>
      <c r="E1155" s="43"/>
      <c r="F1155" s="119"/>
      <c r="G1155" s="43"/>
      <c r="H1155" s="43"/>
      <c r="I1155" s="43"/>
      <c r="J1155" s="43"/>
      <c r="K1155" s="43"/>
      <c r="L1155" s="43"/>
      <c r="M1155" s="43"/>
      <c r="N1155" s="43"/>
      <c r="O1155" s="43"/>
      <c r="P1155" s="43"/>
      <c r="Q1155" s="43"/>
      <c r="R1155" s="43"/>
      <c r="S1155" s="118"/>
    </row>
    <row r="1156" spans="2:19" x14ac:dyDescent="0.25">
      <c r="B1156" s="43"/>
      <c r="C1156" s="118"/>
      <c r="D1156" s="43"/>
      <c r="E1156" s="43"/>
      <c r="F1156" s="119"/>
      <c r="G1156" s="43"/>
      <c r="H1156" s="43"/>
      <c r="I1156" s="43"/>
      <c r="J1156" s="43"/>
      <c r="K1156" s="43"/>
      <c r="L1156" s="43"/>
      <c r="M1156" s="43"/>
      <c r="N1156" s="43"/>
      <c r="O1156" s="43"/>
      <c r="P1156" s="43"/>
      <c r="Q1156" s="43"/>
      <c r="R1156" s="43"/>
      <c r="S1156" s="118"/>
    </row>
    <row r="1157" spans="2:19" x14ac:dyDescent="0.25">
      <c r="B1157" s="43"/>
      <c r="C1157" s="118"/>
      <c r="D1157" s="43"/>
      <c r="E1157" s="43"/>
      <c r="F1157" s="119"/>
      <c r="G1157" s="43"/>
      <c r="H1157" s="43"/>
      <c r="I1157" s="43"/>
      <c r="J1157" s="43"/>
      <c r="K1157" s="43"/>
      <c r="L1157" s="43"/>
      <c r="M1157" s="43"/>
      <c r="N1157" s="43"/>
      <c r="O1157" s="43"/>
      <c r="P1157" s="43"/>
      <c r="Q1157" s="43"/>
      <c r="R1157" s="43"/>
      <c r="S1157" s="118"/>
    </row>
    <row r="1158" spans="2:19" x14ac:dyDescent="0.25">
      <c r="B1158" s="43"/>
      <c r="C1158" s="118"/>
      <c r="D1158" s="43"/>
      <c r="E1158" s="43"/>
      <c r="F1158" s="119"/>
      <c r="G1158" s="43"/>
      <c r="H1158" s="43"/>
      <c r="I1158" s="43"/>
      <c r="J1158" s="43"/>
      <c r="K1158" s="43"/>
      <c r="L1158" s="43"/>
      <c r="M1158" s="43"/>
      <c r="N1158" s="43"/>
      <c r="O1158" s="43"/>
      <c r="P1158" s="43"/>
      <c r="Q1158" s="43"/>
      <c r="R1158" s="43"/>
      <c r="S1158" s="118"/>
    </row>
    <row r="1159" spans="2:19" x14ac:dyDescent="0.25">
      <c r="B1159" s="43"/>
      <c r="C1159" s="118"/>
      <c r="D1159" s="43"/>
      <c r="E1159" s="43"/>
      <c r="F1159" s="119"/>
      <c r="G1159" s="43"/>
      <c r="H1159" s="43"/>
      <c r="I1159" s="43"/>
      <c r="J1159" s="43"/>
      <c r="K1159" s="43"/>
      <c r="L1159" s="43"/>
      <c r="M1159" s="43"/>
      <c r="N1159" s="43"/>
      <c r="O1159" s="43"/>
      <c r="P1159" s="43"/>
      <c r="Q1159" s="43"/>
      <c r="R1159" s="43"/>
      <c r="S1159" s="118"/>
    </row>
    <row r="1160" spans="2:19" x14ac:dyDescent="0.25">
      <c r="B1160" s="43"/>
      <c r="C1160" s="118"/>
      <c r="D1160" s="43"/>
      <c r="E1160" s="43"/>
      <c r="F1160" s="119"/>
      <c r="G1160" s="43"/>
      <c r="H1160" s="43"/>
      <c r="I1160" s="43"/>
      <c r="J1160" s="43"/>
      <c r="K1160" s="43"/>
      <c r="L1160" s="43"/>
      <c r="M1160" s="43"/>
      <c r="N1160" s="43"/>
      <c r="O1160" s="43"/>
      <c r="P1160" s="43"/>
      <c r="Q1160" s="43"/>
      <c r="R1160" s="43"/>
      <c r="S1160" s="118"/>
    </row>
    <row r="1161" spans="2:19" x14ac:dyDescent="0.25">
      <c r="B1161" s="43"/>
      <c r="C1161" s="118"/>
      <c r="D1161" s="43"/>
      <c r="E1161" s="43"/>
      <c r="F1161" s="119"/>
      <c r="G1161" s="43"/>
      <c r="H1161" s="43"/>
      <c r="I1161" s="43"/>
      <c r="J1161" s="43"/>
      <c r="K1161" s="43"/>
      <c r="L1161" s="43"/>
      <c r="M1161" s="43"/>
      <c r="N1161" s="43"/>
      <c r="O1161" s="43"/>
      <c r="P1161" s="43"/>
      <c r="Q1161" s="43"/>
      <c r="R1161" s="43"/>
      <c r="S1161" s="118"/>
    </row>
    <row r="1162" spans="2:19" x14ac:dyDescent="0.25">
      <c r="B1162" s="43"/>
      <c r="C1162" s="118"/>
      <c r="D1162" s="43"/>
      <c r="E1162" s="43"/>
      <c r="F1162" s="119"/>
      <c r="G1162" s="43"/>
      <c r="H1162" s="43"/>
      <c r="I1162" s="43"/>
      <c r="J1162" s="43"/>
      <c r="K1162" s="43"/>
      <c r="L1162" s="43"/>
      <c r="M1162" s="43"/>
      <c r="N1162" s="43"/>
      <c r="O1162" s="43"/>
      <c r="P1162" s="43"/>
      <c r="Q1162" s="43"/>
      <c r="R1162" s="43"/>
      <c r="S1162" s="118"/>
    </row>
    <row r="1163" spans="2:19" x14ac:dyDescent="0.25">
      <c r="B1163" s="43"/>
      <c r="C1163" s="118"/>
      <c r="D1163" s="43"/>
      <c r="E1163" s="43"/>
      <c r="F1163" s="119"/>
      <c r="G1163" s="43"/>
      <c r="H1163" s="43"/>
      <c r="I1163" s="43"/>
      <c r="J1163" s="43"/>
      <c r="K1163" s="43"/>
      <c r="L1163" s="43"/>
      <c r="M1163" s="43"/>
      <c r="N1163" s="43"/>
      <c r="O1163" s="43"/>
      <c r="P1163" s="43"/>
      <c r="Q1163" s="43"/>
      <c r="R1163" s="43"/>
      <c r="S1163" s="118"/>
    </row>
    <row r="1164" spans="2:19" x14ac:dyDescent="0.25">
      <c r="B1164" s="43"/>
      <c r="C1164" s="118"/>
      <c r="D1164" s="43"/>
      <c r="E1164" s="43"/>
      <c r="F1164" s="119"/>
      <c r="G1164" s="43"/>
      <c r="H1164" s="43"/>
      <c r="I1164" s="43"/>
      <c r="J1164" s="43"/>
      <c r="K1164" s="43"/>
      <c r="L1164" s="43"/>
      <c r="M1164" s="43"/>
      <c r="N1164" s="43"/>
      <c r="O1164" s="43"/>
      <c r="P1164" s="43"/>
      <c r="Q1164" s="43"/>
      <c r="R1164" s="43"/>
      <c r="S1164" s="118"/>
    </row>
    <row r="1165" spans="2:19" x14ac:dyDescent="0.25">
      <c r="B1165" s="43"/>
      <c r="C1165" s="118"/>
      <c r="D1165" s="43"/>
      <c r="E1165" s="43"/>
      <c r="F1165" s="119"/>
      <c r="G1165" s="43"/>
      <c r="H1165" s="43"/>
      <c r="I1165" s="43"/>
      <c r="J1165" s="43"/>
      <c r="K1165" s="43"/>
      <c r="L1165" s="43"/>
      <c r="M1165" s="43"/>
      <c r="N1165" s="43"/>
      <c r="O1165" s="43"/>
      <c r="P1165" s="43"/>
      <c r="Q1165" s="43"/>
      <c r="R1165" s="43"/>
      <c r="S1165" s="118"/>
    </row>
    <row r="1166" spans="2:19" x14ac:dyDescent="0.25">
      <c r="B1166" s="43"/>
      <c r="C1166" s="118"/>
      <c r="D1166" s="43"/>
      <c r="E1166" s="43"/>
      <c r="F1166" s="119"/>
      <c r="G1166" s="43"/>
      <c r="H1166" s="43"/>
      <c r="I1166" s="43"/>
      <c r="J1166" s="43"/>
      <c r="K1166" s="43"/>
      <c r="L1166" s="43"/>
      <c r="M1166" s="43"/>
      <c r="N1166" s="43"/>
      <c r="O1166" s="43"/>
      <c r="P1166" s="43"/>
      <c r="Q1166" s="43"/>
      <c r="R1166" s="43"/>
      <c r="S1166" s="118"/>
    </row>
    <row r="1167" spans="2:19" x14ac:dyDescent="0.25">
      <c r="B1167" s="43"/>
      <c r="C1167" s="118"/>
      <c r="D1167" s="43"/>
      <c r="E1167" s="43"/>
      <c r="F1167" s="119"/>
      <c r="G1167" s="43"/>
      <c r="H1167" s="43"/>
      <c r="I1167" s="43"/>
      <c r="J1167" s="43"/>
      <c r="K1167" s="43"/>
      <c r="L1167" s="43"/>
      <c r="M1167" s="43"/>
      <c r="N1167" s="43"/>
      <c r="O1167" s="43"/>
      <c r="P1167" s="43"/>
      <c r="Q1167" s="43"/>
      <c r="R1167" s="43"/>
      <c r="S1167" s="118"/>
    </row>
    <row r="1168" spans="2:19" x14ac:dyDescent="0.25">
      <c r="B1168" s="43"/>
      <c r="C1168" s="118"/>
      <c r="D1168" s="43"/>
      <c r="E1168" s="43"/>
      <c r="F1168" s="119"/>
      <c r="G1168" s="43"/>
      <c r="H1168" s="43"/>
      <c r="I1168" s="43"/>
      <c r="J1168" s="43"/>
      <c r="K1168" s="43"/>
      <c r="L1168" s="43"/>
      <c r="M1168" s="43"/>
      <c r="N1168" s="43"/>
      <c r="O1168" s="43"/>
      <c r="P1168" s="43"/>
      <c r="Q1168" s="43"/>
      <c r="R1168" s="43"/>
      <c r="S1168" s="118"/>
    </row>
    <row r="1169" spans="2:19" x14ac:dyDescent="0.25">
      <c r="B1169" s="43"/>
      <c r="C1169" s="118"/>
      <c r="D1169" s="43"/>
      <c r="E1169" s="43"/>
      <c r="F1169" s="119"/>
      <c r="G1169" s="43"/>
      <c r="H1169" s="43"/>
      <c r="I1169" s="43"/>
      <c r="J1169" s="43"/>
      <c r="K1169" s="43"/>
      <c r="L1169" s="43"/>
      <c r="M1169" s="43"/>
      <c r="N1169" s="43"/>
      <c r="O1169" s="43"/>
      <c r="P1169" s="43"/>
      <c r="Q1169" s="43"/>
      <c r="R1169" s="43"/>
      <c r="S1169" s="118"/>
    </row>
    <row r="1170" spans="2:19" x14ac:dyDescent="0.25">
      <c r="B1170" s="43"/>
      <c r="C1170" s="118"/>
      <c r="D1170" s="43"/>
      <c r="E1170" s="43"/>
      <c r="F1170" s="119"/>
      <c r="G1170" s="43"/>
      <c r="H1170" s="43"/>
      <c r="I1170" s="43"/>
      <c r="J1170" s="43"/>
      <c r="K1170" s="43"/>
      <c r="L1170" s="43"/>
      <c r="M1170" s="43"/>
      <c r="N1170" s="43"/>
      <c r="O1170" s="43"/>
      <c r="P1170" s="43"/>
      <c r="Q1170" s="43"/>
      <c r="R1170" s="43"/>
      <c r="S1170" s="118"/>
    </row>
    <row r="1171" spans="2:19" x14ac:dyDescent="0.25">
      <c r="B1171" s="43"/>
      <c r="C1171" s="118"/>
      <c r="D1171" s="43"/>
      <c r="E1171" s="43"/>
      <c r="F1171" s="119"/>
      <c r="G1171" s="43"/>
      <c r="H1171" s="43"/>
      <c r="I1171" s="43"/>
      <c r="J1171" s="43"/>
      <c r="K1171" s="43"/>
      <c r="L1171" s="43"/>
      <c r="M1171" s="43"/>
      <c r="N1171" s="43"/>
      <c r="O1171" s="43"/>
      <c r="P1171" s="43"/>
      <c r="Q1171" s="43"/>
      <c r="R1171" s="43"/>
      <c r="S1171" s="118"/>
    </row>
    <row r="1172" spans="2:19" x14ac:dyDescent="0.25">
      <c r="B1172" s="43"/>
      <c r="C1172" s="118"/>
      <c r="D1172" s="43"/>
      <c r="E1172" s="43"/>
      <c r="F1172" s="119"/>
      <c r="G1172" s="43"/>
      <c r="H1172" s="43"/>
      <c r="I1172" s="43"/>
      <c r="J1172" s="43"/>
      <c r="K1172" s="43"/>
      <c r="L1172" s="43"/>
      <c r="M1172" s="43"/>
      <c r="N1172" s="43"/>
      <c r="O1172" s="43"/>
      <c r="P1172" s="43"/>
      <c r="Q1172" s="43"/>
      <c r="R1172" s="43"/>
      <c r="S1172" s="118"/>
    </row>
    <row r="1173" spans="2:19" x14ac:dyDescent="0.25">
      <c r="B1173" s="43"/>
      <c r="C1173" s="118"/>
      <c r="D1173" s="43"/>
      <c r="E1173" s="43"/>
      <c r="F1173" s="119"/>
      <c r="G1173" s="43"/>
      <c r="H1173" s="43"/>
      <c r="I1173" s="43"/>
      <c r="J1173" s="43"/>
      <c r="K1173" s="43"/>
      <c r="L1173" s="43"/>
      <c r="M1173" s="43"/>
      <c r="N1173" s="43"/>
      <c r="O1173" s="43"/>
      <c r="P1173" s="43"/>
      <c r="Q1173" s="43"/>
      <c r="R1173" s="43"/>
      <c r="S1173" s="118"/>
    </row>
    <row r="1174" spans="2:19" x14ac:dyDescent="0.25">
      <c r="B1174" s="43"/>
      <c r="C1174" s="118"/>
      <c r="D1174" s="43"/>
      <c r="E1174" s="43"/>
      <c r="F1174" s="119"/>
      <c r="G1174" s="43"/>
      <c r="H1174" s="43"/>
      <c r="I1174" s="43"/>
      <c r="J1174" s="43"/>
      <c r="K1174" s="43"/>
      <c r="L1174" s="43"/>
      <c r="M1174" s="43"/>
      <c r="N1174" s="43"/>
      <c r="O1174" s="43"/>
      <c r="P1174" s="43"/>
      <c r="Q1174" s="43"/>
      <c r="R1174" s="43"/>
      <c r="S1174" s="118"/>
    </row>
    <row r="1175" spans="2:19" x14ac:dyDescent="0.25">
      <c r="B1175" s="43"/>
      <c r="C1175" s="118"/>
      <c r="D1175" s="43"/>
      <c r="E1175" s="43"/>
      <c r="F1175" s="119"/>
      <c r="G1175" s="43"/>
      <c r="H1175" s="43"/>
      <c r="I1175" s="43"/>
      <c r="J1175" s="43"/>
      <c r="K1175" s="43"/>
      <c r="L1175" s="43"/>
      <c r="M1175" s="43"/>
      <c r="N1175" s="43"/>
      <c r="O1175" s="43"/>
      <c r="P1175" s="43"/>
      <c r="Q1175" s="43"/>
      <c r="R1175" s="43"/>
      <c r="S1175" s="118"/>
    </row>
    <row r="1176" spans="2:19" x14ac:dyDescent="0.25">
      <c r="B1176" s="43"/>
      <c r="C1176" s="118"/>
      <c r="D1176" s="43"/>
      <c r="E1176" s="43"/>
      <c r="F1176" s="119"/>
      <c r="G1176" s="43"/>
      <c r="H1176" s="43"/>
      <c r="I1176" s="43"/>
      <c r="J1176" s="43"/>
      <c r="K1176" s="43"/>
      <c r="L1176" s="43"/>
      <c r="M1176" s="43"/>
      <c r="N1176" s="43"/>
      <c r="O1176" s="43"/>
      <c r="P1176" s="43"/>
      <c r="Q1176" s="43"/>
      <c r="R1176" s="43"/>
      <c r="S1176" s="118"/>
    </row>
    <row r="1177" spans="2:19" x14ac:dyDescent="0.25">
      <c r="B1177" s="43"/>
      <c r="C1177" s="118"/>
      <c r="D1177" s="43"/>
      <c r="E1177" s="43"/>
      <c r="F1177" s="119"/>
      <c r="G1177" s="43"/>
      <c r="H1177" s="43"/>
      <c r="I1177" s="43"/>
      <c r="J1177" s="43"/>
      <c r="K1177" s="43"/>
      <c r="L1177" s="43"/>
      <c r="M1177" s="43"/>
      <c r="N1177" s="43"/>
      <c r="O1177" s="43"/>
      <c r="P1177" s="43"/>
      <c r="Q1177" s="43"/>
      <c r="R1177" s="43"/>
      <c r="S1177" s="118"/>
    </row>
    <row r="1178" spans="2:19" x14ac:dyDescent="0.25">
      <c r="B1178" s="43"/>
      <c r="C1178" s="118"/>
      <c r="D1178" s="43"/>
      <c r="E1178" s="43"/>
      <c r="F1178" s="119"/>
      <c r="G1178" s="43"/>
      <c r="H1178" s="43"/>
      <c r="I1178" s="43"/>
      <c r="J1178" s="43"/>
      <c r="K1178" s="43"/>
      <c r="L1178" s="43"/>
      <c r="M1178" s="43"/>
      <c r="N1178" s="43"/>
      <c r="O1178" s="43"/>
      <c r="P1178" s="43"/>
      <c r="Q1178" s="43"/>
      <c r="R1178" s="43"/>
      <c r="S1178" s="118"/>
    </row>
    <row r="1179" spans="2:19" x14ac:dyDescent="0.25">
      <c r="B1179" s="43"/>
      <c r="C1179" s="118"/>
      <c r="D1179" s="43"/>
      <c r="E1179" s="43"/>
      <c r="F1179" s="119"/>
      <c r="G1179" s="43"/>
      <c r="H1179" s="43"/>
      <c r="I1179" s="43"/>
      <c r="J1179" s="43"/>
      <c r="K1179" s="43"/>
      <c r="L1179" s="43"/>
      <c r="M1179" s="43"/>
      <c r="N1179" s="43"/>
      <c r="O1179" s="43"/>
      <c r="P1179" s="43"/>
      <c r="Q1179" s="43"/>
      <c r="R1179" s="43"/>
      <c r="S1179" s="118"/>
    </row>
    <row r="1180" spans="2:19" x14ac:dyDescent="0.25">
      <c r="B1180" s="43"/>
      <c r="C1180" s="118"/>
      <c r="D1180" s="43"/>
      <c r="E1180" s="43"/>
      <c r="F1180" s="119"/>
      <c r="G1180" s="43"/>
      <c r="H1180" s="43"/>
      <c r="I1180" s="43"/>
      <c r="J1180" s="43"/>
      <c r="K1180" s="43"/>
      <c r="L1180" s="43"/>
      <c r="M1180" s="43"/>
      <c r="N1180" s="43"/>
      <c r="O1180" s="43"/>
      <c r="P1180" s="43"/>
      <c r="Q1180" s="43"/>
      <c r="R1180" s="43"/>
      <c r="S1180" s="118"/>
    </row>
    <row r="1181" spans="2:19" x14ac:dyDescent="0.25">
      <c r="B1181" s="43"/>
      <c r="C1181" s="118"/>
      <c r="D1181" s="43"/>
      <c r="E1181" s="43"/>
      <c r="F1181" s="119"/>
      <c r="G1181" s="43"/>
      <c r="H1181" s="43"/>
      <c r="I1181" s="43"/>
      <c r="J1181" s="43"/>
      <c r="K1181" s="43"/>
      <c r="L1181" s="43"/>
      <c r="M1181" s="43"/>
      <c r="N1181" s="43"/>
      <c r="O1181" s="43"/>
      <c r="P1181" s="43"/>
      <c r="Q1181" s="43"/>
      <c r="R1181" s="43"/>
      <c r="S1181" s="118"/>
    </row>
    <row r="1182" spans="2:19" x14ac:dyDescent="0.25">
      <c r="B1182" s="43"/>
      <c r="C1182" s="118"/>
      <c r="D1182" s="43"/>
      <c r="E1182" s="43"/>
      <c r="F1182" s="119"/>
      <c r="G1182" s="43"/>
      <c r="H1182" s="43"/>
      <c r="I1182" s="43"/>
      <c r="J1182" s="43"/>
      <c r="K1182" s="43"/>
      <c r="L1182" s="43"/>
      <c r="M1182" s="43"/>
      <c r="N1182" s="43"/>
      <c r="O1182" s="43"/>
      <c r="P1182" s="43"/>
      <c r="Q1182" s="43"/>
      <c r="R1182" s="43"/>
      <c r="S1182" s="118"/>
    </row>
    <row r="1183" spans="2:19" x14ac:dyDescent="0.25">
      <c r="B1183" s="43"/>
      <c r="C1183" s="118"/>
      <c r="D1183" s="43"/>
      <c r="E1183" s="43"/>
      <c r="F1183" s="119"/>
      <c r="G1183" s="43"/>
      <c r="H1183" s="43"/>
      <c r="I1183" s="43"/>
      <c r="J1183" s="43"/>
      <c r="K1183" s="43"/>
      <c r="L1183" s="43"/>
      <c r="M1183" s="43"/>
      <c r="N1183" s="43"/>
      <c r="O1183" s="43"/>
      <c r="P1183" s="43"/>
      <c r="Q1183" s="43"/>
      <c r="R1183" s="43"/>
      <c r="S1183" s="118"/>
    </row>
    <row r="1184" spans="2:19" x14ac:dyDescent="0.25">
      <c r="B1184" s="43"/>
      <c r="C1184" s="118"/>
      <c r="D1184" s="43"/>
      <c r="E1184" s="43"/>
      <c r="F1184" s="119"/>
      <c r="G1184" s="43"/>
      <c r="H1184" s="43"/>
      <c r="I1184" s="43"/>
      <c r="J1184" s="43"/>
      <c r="K1184" s="43"/>
      <c r="L1184" s="43"/>
      <c r="M1184" s="43"/>
      <c r="N1184" s="43"/>
      <c r="O1184" s="43"/>
      <c r="P1184" s="43"/>
      <c r="Q1184" s="43"/>
      <c r="R1184" s="43"/>
      <c r="S1184" s="118"/>
    </row>
    <row r="1185" spans="2:19" x14ac:dyDescent="0.25">
      <c r="B1185" s="43"/>
      <c r="C1185" s="118"/>
      <c r="D1185" s="43"/>
      <c r="E1185" s="43"/>
      <c r="F1185" s="119"/>
      <c r="G1185" s="43"/>
      <c r="H1185" s="43"/>
      <c r="I1185" s="43"/>
      <c r="J1185" s="43"/>
      <c r="K1185" s="43"/>
      <c r="L1185" s="43"/>
      <c r="M1185" s="43"/>
      <c r="N1185" s="43"/>
      <c r="O1185" s="43"/>
      <c r="P1185" s="43"/>
      <c r="Q1185" s="43"/>
      <c r="R1185" s="43"/>
      <c r="S1185" s="118"/>
    </row>
    <row r="1186" spans="2:19" x14ac:dyDescent="0.25">
      <c r="B1186" s="43"/>
      <c r="C1186" s="118"/>
      <c r="D1186" s="43"/>
      <c r="E1186" s="43"/>
      <c r="F1186" s="119"/>
      <c r="G1186" s="43"/>
      <c r="H1186" s="43"/>
      <c r="I1186" s="43"/>
      <c r="J1186" s="43"/>
      <c r="K1186" s="43"/>
      <c r="L1186" s="43"/>
      <c r="M1186" s="43"/>
      <c r="N1186" s="43"/>
      <c r="O1186" s="43"/>
      <c r="P1186" s="43"/>
      <c r="Q1186" s="43"/>
      <c r="R1186" s="43"/>
      <c r="S1186" s="118"/>
    </row>
    <row r="1187" spans="2:19" x14ac:dyDescent="0.25">
      <c r="B1187" s="43"/>
      <c r="C1187" s="118"/>
      <c r="D1187" s="43"/>
      <c r="E1187" s="43"/>
      <c r="F1187" s="119"/>
      <c r="G1187" s="43"/>
      <c r="H1187" s="43"/>
      <c r="I1187" s="43"/>
      <c r="J1187" s="43"/>
      <c r="K1187" s="43"/>
      <c r="L1187" s="43"/>
      <c r="M1187" s="43"/>
      <c r="N1187" s="43"/>
      <c r="O1187" s="43"/>
      <c r="P1187" s="43"/>
      <c r="Q1187" s="43"/>
      <c r="R1187" s="43"/>
      <c r="S1187" s="118"/>
    </row>
    <row r="1188" spans="2:19" x14ac:dyDescent="0.25">
      <c r="B1188" s="43"/>
      <c r="C1188" s="118"/>
      <c r="D1188" s="43"/>
      <c r="E1188" s="43"/>
      <c r="F1188" s="119"/>
      <c r="G1188" s="43"/>
      <c r="H1188" s="43"/>
      <c r="I1188" s="43"/>
      <c r="J1188" s="43"/>
      <c r="K1188" s="43"/>
      <c r="L1188" s="43"/>
      <c r="M1188" s="43"/>
      <c r="N1188" s="43"/>
      <c r="O1188" s="43"/>
      <c r="P1188" s="43"/>
      <c r="Q1188" s="43"/>
      <c r="R1188" s="43"/>
      <c r="S1188" s="118"/>
    </row>
    <row r="1189" spans="2:19" x14ac:dyDescent="0.25">
      <c r="B1189" s="43"/>
      <c r="C1189" s="118"/>
      <c r="D1189" s="43"/>
      <c r="E1189" s="43"/>
      <c r="F1189" s="119"/>
      <c r="G1189" s="43"/>
      <c r="H1189" s="43"/>
      <c r="I1189" s="43"/>
      <c r="J1189" s="43"/>
      <c r="K1189" s="43"/>
      <c r="L1189" s="43"/>
      <c r="M1189" s="43"/>
      <c r="N1189" s="43"/>
      <c r="O1189" s="43"/>
      <c r="P1189" s="43"/>
      <c r="Q1189" s="43"/>
      <c r="R1189" s="43"/>
      <c r="S1189" s="118"/>
    </row>
    <row r="1190" spans="2:19" x14ac:dyDescent="0.25">
      <c r="B1190" s="43"/>
      <c r="C1190" s="118"/>
      <c r="D1190" s="43"/>
      <c r="E1190" s="43"/>
      <c r="F1190" s="119"/>
      <c r="G1190" s="43"/>
      <c r="H1190" s="43"/>
      <c r="I1190" s="43"/>
      <c r="J1190" s="43"/>
      <c r="K1190" s="43"/>
      <c r="L1190" s="43"/>
      <c r="M1190" s="43"/>
      <c r="N1190" s="43"/>
      <c r="O1190" s="43"/>
      <c r="P1190" s="43"/>
      <c r="Q1190" s="43"/>
      <c r="R1190" s="43"/>
      <c r="S1190" s="118"/>
    </row>
    <row r="1191" spans="2:19" x14ac:dyDescent="0.25">
      <c r="B1191" s="43"/>
      <c r="C1191" s="118"/>
      <c r="D1191" s="43"/>
      <c r="E1191" s="43"/>
      <c r="F1191" s="119"/>
      <c r="G1191" s="43"/>
      <c r="H1191" s="43"/>
      <c r="I1191" s="43"/>
      <c r="J1191" s="43"/>
      <c r="K1191" s="43"/>
      <c r="L1191" s="43"/>
      <c r="M1191" s="43"/>
      <c r="N1191" s="43"/>
      <c r="O1191" s="43"/>
      <c r="P1191" s="43"/>
      <c r="Q1191" s="43"/>
      <c r="R1191" s="43"/>
      <c r="S1191" s="118"/>
    </row>
    <row r="1192" spans="2:19" x14ac:dyDescent="0.25">
      <c r="B1192" s="43"/>
      <c r="C1192" s="118"/>
      <c r="D1192" s="43"/>
      <c r="E1192" s="43"/>
      <c r="F1192" s="119"/>
      <c r="G1192" s="43"/>
      <c r="H1192" s="43"/>
      <c r="I1192" s="43"/>
      <c r="J1192" s="43"/>
      <c r="K1192" s="43"/>
      <c r="L1192" s="43"/>
      <c r="M1192" s="43"/>
      <c r="N1192" s="43"/>
      <c r="O1192" s="43"/>
      <c r="P1192" s="43"/>
      <c r="Q1192" s="43"/>
      <c r="R1192" s="43"/>
      <c r="S1192" s="118"/>
    </row>
    <row r="1193" spans="2:19" x14ac:dyDescent="0.25">
      <c r="B1193" s="43"/>
      <c r="C1193" s="118"/>
      <c r="D1193" s="43"/>
      <c r="E1193" s="43"/>
      <c r="F1193" s="119"/>
      <c r="G1193" s="43"/>
      <c r="H1193" s="43"/>
      <c r="I1193" s="43"/>
      <c r="J1193" s="43"/>
      <c r="K1193" s="43"/>
      <c r="L1193" s="43"/>
      <c r="M1193" s="43"/>
      <c r="N1193" s="43"/>
      <c r="O1193" s="43"/>
      <c r="P1193" s="43"/>
      <c r="Q1193" s="43"/>
      <c r="R1193" s="43"/>
      <c r="S1193" s="118"/>
    </row>
    <row r="1194" spans="2:19" x14ac:dyDescent="0.25">
      <c r="B1194" s="43"/>
      <c r="C1194" s="118"/>
      <c r="D1194" s="43"/>
      <c r="E1194" s="43"/>
      <c r="F1194" s="119"/>
      <c r="G1194" s="43"/>
      <c r="H1194" s="43"/>
      <c r="I1194" s="43"/>
      <c r="J1194" s="43"/>
      <c r="K1194" s="43"/>
      <c r="L1194" s="43"/>
      <c r="M1194" s="43"/>
      <c r="N1194" s="43"/>
      <c r="O1194" s="43"/>
      <c r="P1194" s="43"/>
      <c r="Q1194" s="43"/>
      <c r="R1194" s="43"/>
      <c r="S1194" s="118"/>
    </row>
    <row r="1195" spans="2:19" x14ac:dyDescent="0.25">
      <c r="B1195" s="43"/>
      <c r="C1195" s="118"/>
      <c r="D1195" s="43"/>
      <c r="E1195" s="43"/>
      <c r="F1195" s="119"/>
      <c r="G1195" s="43"/>
      <c r="H1195" s="43"/>
      <c r="I1195" s="43"/>
      <c r="J1195" s="43"/>
      <c r="K1195" s="43"/>
      <c r="L1195" s="43"/>
      <c r="M1195" s="43"/>
      <c r="N1195" s="43"/>
      <c r="O1195" s="43"/>
      <c r="P1195" s="43"/>
      <c r="Q1195" s="43"/>
      <c r="R1195" s="43"/>
      <c r="S1195" s="118"/>
    </row>
    <row r="1196" spans="2:19" x14ac:dyDescent="0.25">
      <c r="B1196" s="43"/>
      <c r="C1196" s="118"/>
      <c r="D1196" s="43"/>
      <c r="E1196" s="43"/>
      <c r="F1196" s="119"/>
      <c r="G1196" s="43"/>
      <c r="H1196" s="43"/>
      <c r="I1196" s="43"/>
      <c r="J1196" s="43"/>
      <c r="K1196" s="43"/>
      <c r="L1196" s="43"/>
      <c r="M1196" s="43"/>
      <c r="N1196" s="43"/>
      <c r="O1196" s="43"/>
      <c r="P1196" s="43"/>
      <c r="Q1196" s="43"/>
      <c r="R1196" s="43"/>
      <c r="S1196" s="118"/>
    </row>
    <row r="1197" spans="2:19" x14ac:dyDescent="0.25">
      <c r="B1197" s="43"/>
      <c r="C1197" s="118"/>
      <c r="D1197" s="43"/>
      <c r="E1197" s="43"/>
      <c r="F1197" s="119"/>
      <c r="G1197" s="43"/>
      <c r="H1197" s="43"/>
      <c r="I1197" s="43"/>
      <c r="J1197" s="43"/>
      <c r="K1197" s="43"/>
      <c r="L1197" s="43"/>
      <c r="M1197" s="43"/>
      <c r="N1197" s="43"/>
      <c r="O1197" s="43"/>
      <c r="P1197" s="43"/>
      <c r="Q1197" s="43"/>
      <c r="R1197" s="43"/>
      <c r="S1197" s="118"/>
    </row>
    <row r="1198" spans="2:19" x14ac:dyDescent="0.25">
      <c r="B1198" s="43"/>
      <c r="C1198" s="118"/>
      <c r="D1198" s="43"/>
      <c r="E1198" s="43"/>
      <c r="F1198" s="119"/>
      <c r="G1198" s="43"/>
      <c r="H1198" s="43"/>
      <c r="I1198" s="43"/>
      <c r="J1198" s="43"/>
      <c r="K1198" s="43"/>
      <c r="L1198" s="43"/>
      <c r="M1198" s="43"/>
      <c r="N1198" s="43"/>
      <c r="O1198" s="43"/>
      <c r="P1198" s="43"/>
      <c r="Q1198" s="43"/>
      <c r="R1198" s="43"/>
      <c r="S1198" s="118"/>
    </row>
    <row r="1199" spans="2:19" x14ac:dyDescent="0.25">
      <c r="B1199" s="43"/>
      <c r="C1199" s="118"/>
      <c r="D1199" s="43"/>
      <c r="E1199" s="43"/>
      <c r="F1199" s="119"/>
      <c r="G1199" s="43"/>
      <c r="H1199" s="43"/>
      <c r="I1199" s="43"/>
      <c r="J1199" s="43"/>
      <c r="K1199" s="43"/>
      <c r="L1199" s="43"/>
      <c r="M1199" s="43"/>
      <c r="N1199" s="43"/>
      <c r="O1199" s="43"/>
      <c r="P1199" s="43"/>
      <c r="Q1199" s="43"/>
      <c r="R1199" s="43"/>
      <c r="S1199" s="118"/>
    </row>
    <row r="1200" spans="2:19" x14ac:dyDescent="0.25">
      <c r="B1200" s="43"/>
      <c r="C1200" s="118"/>
      <c r="D1200" s="43"/>
      <c r="E1200" s="43"/>
      <c r="F1200" s="119"/>
      <c r="G1200" s="43"/>
      <c r="H1200" s="43"/>
      <c r="I1200" s="43"/>
      <c r="J1200" s="43"/>
      <c r="K1200" s="43"/>
      <c r="L1200" s="43"/>
      <c r="M1200" s="43"/>
      <c r="N1200" s="43"/>
      <c r="O1200" s="43"/>
      <c r="P1200" s="43"/>
      <c r="Q1200" s="43"/>
      <c r="R1200" s="43"/>
      <c r="S1200" s="118"/>
    </row>
    <row r="1201" spans="2:19" x14ac:dyDescent="0.25">
      <c r="B1201" s="43"/>
      <c r="C1201" s="118"/>
      <c r="D1201" s="43"/>
      <c r="E1201" s="43"/>
      <c r="F1201" s="119"/>
      <c r="G1201" s="43"/>
      <c r="H1201" s="43"/>
      <c r="I1201" s="43"/>
      <c r="J1201" s="43"/>
      <c r="K1201" s="43"/>
      <c r="L1201" s="43"/>
      <c r="M1201" s="43"/>
      <c r="N1201" s="43"/>
      <c r="O1201" s="43"/>
      <c r="P1201" s="43"/>
      <c r="Q1201" s="43"/>
      <c r="R1201" s="43"/>
      <c r="S1201" s="118"/>
    </row>
    <row r="1202" spans="2:19" x14ac:dyDescent="0.25">
      <c r="B1202" s="43"/>
      <c r="C1202" s="118"/>
      <c r="D1202" s="43"/>
      <c r="E1202" s="43"/>
      <c r="F1202" s="119"/>
      <c r="G1202" s="43"/>
      <c r="H1202" s="43"/>
      <c r="I1202" s="43"/>
      <c r="J1202" s="43"/>
      <c r="K1202" s="43"/>
      <c r="L1202" s="43"/>
      <c r="M1202" s="43"/>
      <c r="N1202" s="43"/>
      <c r="O1202" s="43"/>
      <c r="P1202" s="43"/>
      <c r="Q1202" s="43"/>
      <c r="R1202" s="43"/>
      <c r="S1202" s="118"/>
    </row>
    <row r="1203" spans="2:19" x14ac:dyDescent="0.25">
      <c r="B1203" s="43"/>
      <c r="C1203" s="118"/>
      <c r="D1203" s="43"/>
      <c r="E1203" s="43"/>
      <c r="F1203" s="119"/>
      <c r="G1203" s="43"/>
      <c r="H1203" s="43"/>
      <c r="I1203" s="43"/>
      <c r="J1203" s="43"/>
      <c r="K1203" s="43"/>
      <c r="L1203" s="43"/>
      <c r="M1203" s="43"/>
      <c r="N1203" s="43"/>
      <c r="O1203" s="43"/>
      <c r="P1203" s="43"/>
      <c r="Q1203" s="43"/>
      <c r="R1203" s="43"/>
      <c r="S1203" s="118"/>
    </row>
    <row r="1204" spans="2:19" x14ac:dyDescent="0.25">
      <c r="B1204" s="43"/>
      <c r="C1204" s="118"/>
      <c r="D1204" s="43"/>
      <c r="E1204" s="43"/>
      <c r="F1204" s="119"/>
      <c r="G1204" s="43"/>
      <c r="H1204" s="43"/>
      <c r="I1204" s="43"/>
      <c r="J1204" s="43"/>
      <c r="K1204" s="43"/>
      <c r="L1204" s="43"/>
      <c r="M1204" s="43"/>
      <c r="N1204" s="43"/>
      <c r="O1204" s="43"/>
      <c r="P1204" s="43"/>
      <c r="Q1204" s="43"/>
      <c r="R1204" s="43"/>
      <c r="S1204" s="118"/>
    </row>
    <row r="1205" spans="2:19" x14ac:dyDescent="0.25">
      <c r="B1205" s="43"/>
      <c r="C1205" s="118"/>
      <c r="D1205" s="43"/>
      <c r="E1205" s="43"/>
      <c r="F1205" s="119"/>
      <c r="G1205" s="43"/>
      <c r="H1205" s="43"/>
      <c r="I1205" s="43"/>
      <c r="J1205" s="43"/>
      <c r="K1205" s="43"/>
      <c r="L1205" s="43"/>
      <c r="M1205" s="43"/>
      <c r="N1205" s="43"/>
      <c r="O1205" s="43"/>
      <c r="P1205" s="43"/>
      <c r="Q1205" s="43"/>
      <c r="R1205" s="43"/>
      <c r="S1205" s="118"/>
    </row>
    <row r="1206" spans="2:19" x14ac:dyDescent="0.25">
      <c r="B1206" s="43"/>
      <c r="C1206" s="118"/>
      <c r="D1206" s="43"/>
      <c r="E1206" s="43"/>
      <c r="F1206" s="119"/>
      <c r="G1206" s="43"/>
      <c r="H1206" s="43"/>
      <c r="I1206" s="43"/>
      <c r="J1206" s="43"/>
      <c r="K1206" s="43"/>
      <c r="L1206" s="43"/>
      <c r="M1206" s="43"/>
      <c r="N1206" s="43"/>
      <c r="O1206" s="43"/>
      <c r="P1206" s="43"/>
      <c r="Q1206" s="43"/>
      <c r="R1206" s="43"/>
      <c r="S1206" s="118"/>
    </row>
    <row r="1207" spans="2:19" x14ac:dyDescent="0.25">
      <c r="B1207" s="43"/>
      <c r="C1207" s="118"/>
      <c r="D1207" s="43"/>
      <c r="E1207" s="43"/>
      <c r="F1207" s="119"/>
      <c r="G1207" s="43"/>
      <c r="H1207" s="43"/>
      <c r="I1207" s="43"/>
      <c r="J1207" s="43"/>
      <c r="K1207" s="43"/>
      <c r="L1207" s="43"/>
      <c r="M1207" s="43"/>
      <c r="N1207" s="43"/>
      <c r="O1207" s="43"/>
      <c r="P1207" s="43"/>
      <c r="Q1207" s="43"/>
      <c r="R1207" s="43"/>
      <c r="S1207" s="118"/>
    </row>
    <row r="1208" spans="2:19" x14ac:dyDescent="0.25">
      <c r="B1208" s="43"/>
      <c r="C1208" s="118"/>
      <c r="D1208" s="43"/>
      <c r="E1208" s="43"/>
      <c r="F1208" s="119"/>
      <c r="G1208" s="43"/>
      <c r="H1208" s="43"/>
      <c r="I1208" s="43"/>
      <c r="J1208" s="43"/>
      <c r="K1208" s="43"/>
      <c r="L1208" s="43"/>
      <c r="M1208" s="43"/>
      <c r="N1208" s="43"/>
      <c r="O1208" s="43"/>
      <c r="P1208" s="43"/>
      <c r="Q1208" s="43"/>
      <c r="R1208" s="43"/>
      <c r="S1208" s="118"/>
    </row>
    <row r="1209" spans="2:19" x14ac:dyDescent="0.25">
      <c r="B1209" s="43"/>
      <c r="C1209" s="118"/>
      <c r="D1209" s="43"/>
      <c r="E1209" s="43"/>
      <c r="F1209" s="119"/>
      <c r="G1209" s="43"/>
      <c r="H1209" s="43"/>
      <c r="I1209" s="43"/>
      <c r="J1209" s="43"/>
      <c r="K1209" s="43"/>
      <c r="L1209" s="43"/>
      <c r="M1209" s="43"/>
      <c r="N1209" s="43"/>
      <c r="O1209" s="43"/>
      <c r="P1209" s="43"/>
      <c r="Q1209" s="43"/>
      <c r="R1209" s="43"/>
      <c r="S1209" s="118"/>
    </row>
    <row r="1210" spans="2:19" x14ac:dyDescent="0.25">
      <c r="B1210" s="43"/>
      <c r="C1210" s="118"/>
      <c r="D1210" s="43"/>
      <c r="E1210" s="43"/>
      <c r="F1210" s="119"/>
      <c r="G1210" s="43"/>
      <c r="H1210" s="43"/>
      <c r="I1210" s="43"/>
      <c r="J1210" s="43"/>
      <c r="K1210" s="43"/>
      <c r="L1210" s="43"/>
      <c r="M1210" s="43"/>
      <c r="N1210" s="43"/>
      <c r="O1210" s="43"/>
      <c r="P1210" s="43"/>
      <c r="Q1210" s="43"/>
      <c r="R1210" s="43"/>
      <c r="S1210" s="118"/>
    </row>
    <row r="1211" spans="2:19" x14ac:dyDescent="0.25">
      <c r="B1211" s="43"/>
      <c r="C1211" s="118"/>
      <c r="D1211" s="43"/>
      <c r="E1211" s="43"/>
      <c r="F1211" s="119"/>
      <c r="G1211" s="43"/>
      <c r="H1211" s="43"/>
      <c r="I1211" s="43"/>
      <c r="J1211" s="43"/>
      <c r="K1211" s="43"/>
      <c r="L1211" s="43"/>
      <c r="M1211" s="43"/>
      <c r="N1211" s="43"/>
      <c r="O1211" s="43"/>
      <c r="P1211" s="43"/>
      <c r="Q1211" s="43"/>
      <c r="R1211" s="43"/>
      <c r="S1211" s="118"/>
    </row>
    <row r="1212" spans="2:19" x14ac:dyDescent="0.25">
      <c r="B1212" s="43"/>
      <c r="C1212" s="118"/>
      <c r="D1212" s="43"/>
      <c r="E1212" s="43"/>
      <c r="F1212" s="119"/>
      <c r="G1212" s="43"/>
      <c r="H1212" s="43"/>
      <c r="I1212" s="43"/>
      <c r="J1212" s="43"/>
      <c r="K1212" s="43"/>
      <c r="L1212" s="43"/>
      <c r="M1212" s="43"/>
      <c r="N1212" s="43"/>
      <c r="O1212" s="43"/>
      <c r="P1212" s="43"/>
      <c r="Q1212" s="43"/>
      <c r="R1212" s="43"/>
      <c r="S1212" s="118"/>
    </row>
    <row r="1213" spans="2:19" x14ac:dyDescent="0.25">
      <c r="B1213" s="43"/>
      <c r="C1213" s="118"/>
      <c r="D1213" s="43"/>
      <c r="E1213" s="43"/>
      <c r="F1213" s="119"/>
      <c r="G1213" s="43"/>
      <c r="H1213" s="43"/>
      <c r="I1213" s="43"/>
      <c r="J1213" s="43"/>
      <c r="K1213" s="43"/>
      <c r="L1213" s="43"/>
      <c r="M1213" s="43"/>
      <c r="N1213" s="43"/>
      <c r="O1213" s="43"/>
      <c r="P1213" s="43"/>
      <c r="Q1213" s="43"/>
      <c r="R1213" s="43"/>
      <c r="S1213" s="118"/>
    </row>
    <row r="1214" spans="2:19" x14ac:dyDescent="0.25">
      <c r="B1214" s="43"/>
      <c r="C1214" s="118"/>
      <c r="D1214" s="43"/>
      <c r="E1214" s="43"/>
      <c r="F1214" s="119"/>
      <c r="G1214" s="43"/>
      <c r="H1214" s="43"/>
      <c r="I1214" s="43"/>
      <c r="J1214" s="43"/>
      <c r="K1214" s="43"/>
      <c r="L1214" s="43"/>
      <c r="M1214" s="43"/>
      <c r="N1214" s="43"/>
      <c r="O1214" s="43"/>
      <c r="P1214" s="43"/>
      <c r="Q1214" s="43"/>
      <c r="R1214" s="43"/>
      <c r="S1214" s="118"/>
    </row>
    <row r="1215" spans="2:19" x14ac:dyDescent="0.25">
      <c r="B1215" s="43"/>
      <c r="C1215" s="118"/>
      <c r="D1215" s="43"/>
      <c r="E1215" s="43"/>
      <c r="F1215" s="119"/>
      <c r="G1215" s="43"/>
      <c r="H1215" s="43"/>
      <c r="I1215" s="43"/>
      <c r="J1215" s="43"/>
      <c r="K1215" s="43"/>
      <c r="L1215" s="43"/>
      <c r="M1215" s="43"/>
      <c r="N1215" s="43"/>
      <c r="O1215" s="43"/>
      <c r="P1215" s="43"/>
      <c r="Q1215" s="43"/>
      <c r="R1215" s="43"/>
      <c r="S1215" s="118"/>
    </row>
    <row r="1216" spans="2:19" x14ac:dyDescent="0.25">
      <c r="B1216" s="43"/>
      <c r="C1216" s="118"/>
      <c r="D1216" s="43"/>
      <c r="E1216" s="43"/>
      <c r="F1216" s="119"/>
      <c r="G1216" s="43"/>
      <c r="H1216" s="43"/>
      <c r="I1216" s="43"/>
      <c r="J1216" s="43"/>
      <c r="K1216" s="43"/>
      <c r="L1216" s="43"/>
      <c r="M1216" s="43"/>
      <c r="N1216" s="43"/>
      <c r="O1216" s="43"/>
      <c r="P1216" s="43"/>
      <c r="Q1216" s="43"/>
      <c r="R1216" s="43"/>
      <c r="S1216" s="118"/>
    </row>
    <row r="1217" spans="2:19" x14ac:dyDescent="0.25">
      <c r="B1217" s="43"/>
      <c r="C1217" s="118"/>
      <c r="D1217" s="43"/>
      <c r="E1217" s="43"/>
      <c r="F1217" s="119"/>
      <c r="G1217" s="43"/>
      <c r="H1217" s="43"/>
      <c r="I1217" s="43"/>
      <c r="J1217" s="43"/>
      <c r="K1217" s="43"/>
      <c r="L1217" s="43"/>
      <c r="M1217" s="43"/>
      <c r="N1217" s="43"/>
      <c r="O1217" s="43"/>
      <c r="P1217" s="43"/>
      <c r="Q1217" s="43"/>
      <c r="R1217" s="43"/>
      <c r="S1217" s="118"/>
    </row>
    <row r="1218" spans="2:19" x14ac:dyDescent="0.25">
      <c r="B1218" s="43"/>
      <c r="C1218" s="118"/>
      <c r="D1218" s="43"/>
      <c r="E1218" s="43"/>
      <c r="F1218" s="119"/>
      <c r="G1218" s="43"/>
      <c r="H1218" s="43"/>
      <c r="I1218" s="43"/>
      <c r="J1218" s="43"/>
      <c r="K1218" s="43"/>
      <c r="L1218" s="43"/>
      <c r="M1218" s="43"/>
      <c r="N1218" s="43"/>
      <c r="O1218" s="43"/>
      <c r="P1218" s="43"/>
      <c r="Q1218" s="43"/>
      <c r="R1218" s="43"/>
      <c r="S1218" s="118"/>
    </row>
    <row r="1219" spans="2:19" x14ac:dyDescent="0.25">
      <c r="B1219" s="43"/>
      <c r="C1219" s="118"/>
      <c r="D1219" s="43"/>
      <c r="E1219" s="43"/>
      <c r="F1219" s="119"/>
      <c r="G1219" s="43"/>
      <c r="H1219" s="43"/>
      <c r="I1219" s="43"/>
      <c r="J1219" s="43"/>
      <c r="K1219" s="43"/>
      <c r="L1219" s="43"/>
      <c r="M1219" s="43"/>
      <c r="N1219" s="43"/>
      <c r="O1219" s="43"/>
      <c r="P1219" s="43"/>
      <c r="Q1219" s="43"/>
      <c r="R1219" s="43"/>
      <c r="S1219" s="118"/>
    </row>
    <row r="1220" spans="2:19" x14ac:dyDescent="0.25">
      <c r="B1220" s="43"/>
      <c r="C1220" s="118"/>
      <c r="D1220" s="43"/>
      <c r="E1220" s="43"/>
      <c r="F1220" s="119"/>
      <c r="G1220" s="43"/>
      <c r="H1220" s="43"/>
      <c r="I1220" s="43"/>
      <c r="J1220" s="43"/>
      <c r="K1220" s="43"/>
      <c r="L1220" s="43"/>
      <c r="M1220" s="43"/>
      <c r="N1220" s="43"/>
      <c r="O1220" s="43"/>
      <c r="P1220" s="43"/>
      <c r="Q1220" s="43"/>
      <c r="R1220" s="43"/>
      <c r="S1220" s="118"/>
    </row>
    <row r="1221" spans="2:19" x14ac:dyDescent="0.25">
      <c r="B1221" s="43"/>
      <c r="C1221" s="118"/>
      <c r="D1221" s="43"/>
      <c r="E1221" s="43"/>
      <c r="F1221" s="119"/>
      <c r="G1221" s="43"/>
      <c r="H1221" s="43"/>
      <c r="I1221" s="43"/>
      <c r="J1221" s="43"/>
      <c r="K1221" s="43"/>
      <c r="L1221" s="43"/>
      <c r="M1221" s="43"/>
      <c r="N1221" s="43"/>
      <c r="O1221" s="43"/>
      <c r="P1221" s="43"/>
      <c r="Q1221" s="43"/>
      <c r="R1221" s="43"/>
      <c r="S1221" s="118"/>
    </row>
    <row r="1222" spans="2:19" x14ac:dyDescent="0.25">
      <c r="B1222" s="43"/>
      <c r="C1222" s="118"/>
      <c r="D1222" s="43"/>
      <c r="E1222" s="43"/>
      <c r="F1222" s="119"/>
      <c r="G1222" s="43"/>
      <c r="H1222" s="43"/>
      <c r="I1222" s="43"/>
      <c r="J1222" s="43"/>
      <c r="K1222" s="43"/>
      <c r="L1222" s="43"/>
      <c r="M1222" s="43"/>
      <c r="N1222" s="43"/>
      <c r="O1222" s="43"/>
      <c r="P1222" s="43"/>
      <c r="Q1222" s="43"/>
      <c r="R1222" s="43"/>
      <c r="S1222" s="118"/>
    </row>
    <row r="1223" spans="2:19" x14ac:dyDescent="0.25">
      <c r="B1223" s="43"/>
      <c r="C1223" s="118"/>
      <c r="D1223" s="43"/>
      <c r="E1223" s="43"/>
      <c r="F1223" s="119"/>
      <c r="G1223" s="43"/>
      <c r="H1223" s="43"/>
      <c r="I1223" s="43"/>
      <c r="J1223" s="43"/>
      <c r="K1223" s="43"/>
      <c r="L1223" s="43"/>
      <c r="M1223" s="43"/>
      <c r="N1223" s="43"/>
      <c r="O1223" s="43"/>
      <c r="P1223" s="43"/>
      <c r="Q1223" s="43"/>
      <c r="R1223" s="43"/>
      <c r="S1223" s="118"/>
    </row>
    <row r="1224" spans="2:19" x14ac:dyDescent="0.25">
      <c r="B1224" s="43"/>
      <c r="C1224" s="118"/>
      <c r="D1224" s="43"/>
      <c r="E1224" s="43"/>
      <c r="F1224" s="119"/>
      <c r="G1224" s="43"/>
      <c r="H1224" s="43"/>
      <c r="I1224" s="43"/>
      <c r="J1224" s="43"/>
      <c r="K1224" s="43"/>
      <c r="L1224" s="43"/>
      <c r="M1224" s="43"/>
      <c r="N1224" s="43"/>
      <c r="O1224" s="43"/>
      <c r="P1224" s="43"/>
      <c r="Q1224" s="43"/>
      <c r="R1224" s="43"/>
      <c r="S1224" s="118"/>
    </row>
    <row r="1225" spans="2:19" x14ac:dyDescent="0.25">
      <c r="B1225" s="43"/>
      <c r="C1225" s="118"/>
      <c r="D1225" s="43"/>
      <c r="E1225" s="43"/>
      <c r="F1225" s="119"/>
      <c r="G1225" s="43"/>
      <c r="H1225" s="43"/>
      <c r="I1225" s="43"/>
      <c r="J1225" s="43"/>
      <c r="K1225" s="43"/>
      <c r="L1225" s="43"/>
      <c r="M1225" s="43"/>
      <c r="N1225" s="43"/>
      <c r="O1225" s="43"/>
      <c r="P1225" s="43"/>
      <c r="Q1225" s="43"/>
      <c r="R1225" s="43"/>
      <c r="S1225" s="118"/>
    </row>
    <row r="1226" spans="2:19" x14ac:dyDescent="0.25">
      <c r="B1226" s="43"/>
      <c r="C1226" s="118"/>
      <c r="D1226" s="43"/>
      <c r="E1226" s="43"/>
      <c r="F1226" s="119"/>
      <c r="G1226" s="43"/>
      <c r="H1226" s="43"/>
      <c r="I1226" s="43"/>
      <c r="J1226" s="43"/>
      <c r="K1226" s="43"/>
      <c r="L1226" s="43"/>
      <c r="M1226" s="43"/>
      <c r="N1226" s="43"/>
      <c r="O1226" s="43"/>
      <c r="P1226" s="43"/>
      <c r="Q1226" s="43"/>
      <c r="R1226" s="43"/>
      <c r="S1226" s="118"/>
    </row>
    <row r="1227" spans="2:19" x14ac:dyDescent="0.25">
      <c r="B1227" s="43"/>
      <c r="C1227" s="118"/>
      <c r="D1227" s="43"/>
      <c r="E1227" s="43"/>
      <c r="F1227" s="119"/>
      <c r="G1227" s="43"/>
      <c r="H1227" s="43"/>
      <c r="I1227" s="43"/>
      <c r="J1227" s="43"/>
      <c r="K1227" s="43"/>
      <c r="L1227" s="43"/>
      <c r="M1227" s="43"/>
      <c r="N1227" s="43"/>
      <c r="O1227" s="43"/>
      <c r="P1227" s="43"/>
      <c r="Q1227" s="43"/>
      <c r="R1227" s="43"/>
      <c r="S1227" s="118"/>
    </row>
    <row r="1228" spans="2:19" x14ac:dyDescent="0.25">
      <c r="B1228" s="43"/>
      <c r="C1228" s="118"/>
      <c r="D1228" s="43"/>
      <c r="E1228" s="43"/>
      <c r="F1228" s="119"/>
      <c r="G1228" s="43"/>
      <c r="H1228" s="43"/>
      <c r="I1228" s="43"/>
      <c r="J1228" s="43"/>
      <c r="K1228" s="43"/>
      <c r="L1228" s="43"/>
      <c r="M1228" s="43"/>
      <c r="N1228" s="43"/>
      <c r="O1228" s="43"/>
      <c r="P1228" s="43"/>
      <c r="Q1228" s="43"/>
      <c r="R1228" s="43"/>
      <c r="S1228" s="118"/>
    </row>
    <row r="1229" spans="2:19" x14ac:dyDescent="0.25">
      <c r="B1229" s="43"/>
      <c r="C1229" s="118"/>
      <c r="D1229" s="43"/>
      <c r="E1229" s="43"/>
      <c r="F1229" s="119"/>
      <c r="G1229" s="43"/>
      <c r="H1229" s="43"/>
      <c r="I1229" s="43"/>
      <c r="J1229" s="43"/>
      <c r="K1229" s="43"/>
      <c r="L1229" s="43"/>
      <c r="M1229" s="43"/>
      <c r="N1229" s="43"/>
      <c r="O1229" s="43"/>
      <c r="P1229" s="43"/>
      <c r="Q1229" s="43"/>
      <c r="R1229" s="43"/>
      <c r="S1229" s="118"/>
    </row>
    <row r="1230" spans="2:19" x14ac:dyDescent="0.25">
      <c r="B1230" s="43"/>
      <c r="C1230" s="118"/>
      <c r="D1230" s="43"/>
      <c r="E1230" s="43"/>
      <c r="F1230" s="119"/>
      <c r="G1230" s="43"/>
      <c r="H1230" s="43"/>
      <c r="I1230" s="43"/>
      <c r="J1230" s="43"/>
      <c r="K1230" s="43"/>
      <c r="L1230" s="43"/>
      <c r="M1230" s="43"/>
      <c r="N1230" s="43"/>
      <c r="O1230" s="43"/>
      <c r="P1230" s="43"/>
      <c r="Q1230" s="43"/>
      <c r="R1230" s="43"/>
      <c r="S1230" s="118"/>
    </row>
    <row r="1231" spans="2:19" x14ac:dyDescent="0.25">
      <c r="B1231" s="43"/>
      <c r="C1231" s="118"/>
      <c r="D1231" s="43"/>
      <c r="E1231" s="43"/>
      <c r="F1231" s="119"/>
      <c r="G1231" s="43"/>
      <c r="H1231" s="43"/>
      <c r="I1231" s="43"/>
      <c r="J1231" s="43"/>
      <c r="K1231" s="43"/>
      <c r="L1231" s="43"/>
      <c r="M1231" s="43"/>
      <c r="N1231" s="43"/>
      <c r="O1231" s="43"/>
      <c r="P1231" s="43"/>
      <c r="Q1231" s="43"/>
      <c r="R1231" s="43"/>
      <c r="S1231" s="118"/>
    </row>
    <row r="1232" spans="2:19" x14ac:dyDescent="0.25">
      <c r="B1232" s="43"/>
      <c r="C1232" s="118"/>
      <c r="D1232" s="43"/>
      <c r="E1232" s="43"/>
      <c r="F1232" s="119"/>
      <c r="G1232" s="43"/>
      <c r="H1232" s="43"/>
      <c r="I1232" s="43"/>
      <c r="J1232" s="43"/>
      <c r="K1232" s="43"/>
      <c r="L1232" s="43"/>
      <c r="M1232" s="43"/>
      <c r="N1232" s="43"/>
      <c r="O1232" s="43"/>
      <c r="P1232" s="43"/>
      <c r="Q1232" s="43"/>
      <c r="R1232" s="43"/>
      <c r="S1232" s="118"/>
    </row>
    <row r="1233" spans="2:19" x14ac:dyDescent="0.25">
      <c r="B1233" s="43"/>
      <c r="C1233" s="118"/>
      <c r="D1233" s="43"/>
      <c r="E1233" s="43"/>
      <c r="F1233" s="119"/>
      <c r="G1233" s="43"/>
      <c r="H1233" s="43"/>
      <c r="I1233" s="43"/>
      <c r="J1233" s="43"/>
      <c r="K1233" s="43"/>
      <c r="L1233" s="43"/>
      <c r="M1233" s="43"/>
      <c r="N1233" s="43"/>
      <c r="O1233" s="43"/>
      <c r="P1233" s="43"/>
      <c r="Q1233" s="43"/>
      <c r="R1233" s="43"/>
      <c r="S1233" s="118"/>
    </row>
    <row r="1234" spans="2:19" x14ac:dyDescent="0.25">
      <c r="B1234" s="43"/>
      <c r="C1234" s="118"/>
      <c r="D1234" s="43"/>
      <c r="E1234" s="43"/>
      <c r="F1234" s="119"/>
      <c r="G1234" s="43"/>
      <c r="H1234" s="43"/>
      <c r="I1234" s="43"/>
      <c r="J1234" s="43"/>
      <c r="K1234" s="43"/>
      <c r="L1234" s="43"/>
      <c r="M1234" s="43"/>
      <c r="N1234" s="43"/>
      <c r="O1234" s="43"/>
      <c r="P1234" s="43"/>
      <c r="Q1234" s="43"/>
      <c r="R1234" s="43"/>
      <c r="S1234" s="118"/>
    </row>
    <row r="1235" spans="2:19" x14ac:dyDescent="0.25">
      <c r="B1235" s="43"/>
      <c r="C1235" s="118"/>
      <c r="D1235" s="43"/>
      <c r="E1235" s="43"/>
      <c r="F1235" s="119"/>
      <c r="G1235" s="43"/>
      <c r="H1235" s="43"/>
      <c r="I1235" s="43"/>
      <c r="J1235" s="43"/>
      <c r="K1235" s="43"/>
      <c r="L1235" s="43"/>
      <c r="M1235" s="43"/>
      <c r="N1235" s="43"/>
      <c r="O1235" s="43"/>
      <c r="P1235" s="43"/>
      <c r="Q1235" s="43"/>
      <c r="R1235" s="43"/>
      <c r="S1235" s="118"/>
    </row>
    <row r="1236" spans="2:19" x14ac:dyDescent="0.25">
      <c r="B1236" s="43"/>
      <c r="C1236" s="118"/>
      <c r="D1236" s="43"/>
      <c r="E1236" s="43"/>
      <c r="F1236" s="119"/>
      <c r="G1236" s="43"/>
      <c r="H1236" s="43"/>
      <c r="I1236" s="43"/>
      <c r="J1236" s="43"/>
      <c r="K1236" s="43"/>
      <c r="L1236" s="43"/>
      <c r="M1236" s="43"/>
      <c r="N1236" s="43"/>
      <c r="O1236" s="43"/>
      <c r="P1236" s="43"/>
      <c r="Q1236" s="43"/>
      <c r="R1236" s="43"/>
      <c r="S1236" s="118"/>
    </row>
    <row r="1237" spans="2:19" x14ac:dyDescent="0.25">
      <c r="B1237" s="43"/>
      <c r="C1237" s="118"/>
      <c r="D1237" s="43"/>
      <c r="E1237" s="43"/>
      <c r="F1237" s="119"/>
      <c r="G1237" s="43"/>
      <c r="H1237" s="43"/>
      <c r="I1237" s="43"/>
      <c r="J1237" s="43"/>
      <c r="K1237" s="43"/>
      <c r="L1237" s="43"/>
      <c r="M1237" s="43"/>
      <c r="N1237" s="43"/>
      <c r="O1237" s="43"/>
      <c r="P1237" s="43"/>
      <c r="Q1237" s="43"/>
      <c r="R1237" s="43"/>
      <c r="S1237" s="118"/>
    </row>
    <row r="1238" spans="2:19" x14ac:dyDescent="0.25">
      <c r="B1238" s="43"/>
      <c r="C1238" s="118"/>
      <c r="D1238" s="43"/>
      <c r="E1238" s="43"/>
      <c r="F1238" s="119"/>
      <c r="G1238" s="43"/>
      <c r="H1238" s="43"/>
      <c r="I1238" s="43"/>
      <c r="J1238" s="43"/>
      <c r="K1238" s="43"/>
      <c r="L1238" s="43"/>
      <c r="M1238" s="43"/>
      <c r="N1238" s="43"/>
      <c r="O1238" s="43"/>
      <c r="P1238" s="43"/>
      <c r="Q1238" s="43"/>
      <c r="R1238" s="43"/>
      <c r="S1238" s="118"/>
    </row>
    <row r="1239" spans="2:19" x14ac:dyDescent="0.25">
      <c r="B1239" s="43"/>
      <c r="C1239" s="118"/>
      <c r="D1239" s="43"/>
      <c r="E1239" s="43"/>
      <c r="F1239" s="119"/>
      <c r="G1239" s="43"/>
      <c r="H1239" s="43"/>
      <c r="I1239" s="43"/>
      <c r="J1239" s="43"/>
      <c r="K1239" s="43"/>
      <c r="L1239" s="43"/>
      <c r="M1239" s="43"/>
      <c r="N1239" s="43"/>
      <c r="O1239" s="43"/>
      <c r="P1239" s="43"/>
      <c r="Q1239" s="43"/>
      <c r="R1239" s="43"/>
      <c r="S1239" s="118"/>
    </row>
    <row r="1240" spans="2:19" x14ac:dyDescent="0.25">
      <c r="B1240" s="43"/>
      <c r="C1240" s="118"/>
      <c r="D1240" s="43"/>
      <c r="E1240" s="43"/>
      <c r="F1240" s="119"/>
      <c r="G1240" s="43"/>
      <c r="H1240" s="43"/>
      <c r="I1240" s="43"/>
      <c r="J1240" s="43"/>
      <c r="K1240" s="43"/>
      <c r="L1240" s="43"/>
      <c r="M1240" s="43"/>
      <c r="N1240" s="43"/>
      <c r="O1240" s="43"/>
      <c r="P1240" s="43"/>
      <c r="Q1240" s="43"/>
      <c r="R1240" s="43"/>
      <c r="S1240" s="118"/>
    </row>
    <row r="1241" spans="2:19" x14ac:dyDescent="0.25">
      <c r="B1241" s="43"/>
      <c r="C1241" s="118"/>
      <c r="D1241" s="43"/>
      <c r="E1241" s="43"/>
      <c r="F1241" s="119"/>
      <c r="G1241" s="43"/>
      <c r="H1241" s="43"/>
      <c r="I1241" s="43"/>
      <c r="J1241" s="43"/>
      <c r="K1241" s="43"/>
      <c r="L1241" s="43"/>
      <c r="M1241" s="43"/>
      <c r="N1241" s="43"/>
      <c r="O1241" s="43"/>
      <c r="P1241" s="43"/>
      <c r="Q1241" s="43"/>
      <c r="R1241" s="43"/>
      <c r="S1241" s="118"/>
    </row>
    <row r="1242" spans="2:19" x14ac:dyDescent="0.25">
      <c r="B1242" s="43"/>
      <c r="C1242" s="118"/>
      <c r="D1242" s="43"/>
      <c r="E1242" s="43"/>
      <c r="F1242" s="119"/>
      <c r="G1242" s="43"/>
      <c r="H1242" s="43"/>
      <c r="I1242" s="43"/>
      <c r="J1242" s="43"/>
      <c r="K1242" s="43"/>
      <c r="L1242" s="43"/>
      <c r="M1242" s="43"/>
      <c r="N1242" s="43"/>
      <c r="O1242" s="43"/>
      <c r="P1242" s="43"/>
      <c r="Q1242" s="43"/>
      <c r="R1242" s="43"/>
      <c r="S1242" s="118"/>
    </row>
    <row r="1243" spans="2:19" x14ac:dyDescent="0.25">
      <c r="B1243" s="43"/>
      <c r="C1243" s="118"/>
      <c r="D1243" s="43"/>
      <c r="E1243" s="43"/>
      <c r="F1243" s="119"/>
      <c r="G1243" s="43"/>
      <c r="H1243" s="43"/>
      <c r="I1243" s="43"/>
      <c r="J1243" s="43"/>
      <c r="K1243" s="43"/>
      <c r="L1243" s="43"/>
      <c r="M1243" s="43"/>
      <c r="N1243" s="43"/>
      <c r="O1243" s="43"/>
      <c r="P1243" s="43"/>
      <c r="Q1243" s="43"/>
      <c r="R1243" s="43"/>
      <c r="S1243" s="118"/>
    </row>
    <row r="1244" spans="2:19" x14ac:dyDescent="0.25">
      <c r="B1244" s="43"/>
      <c r="C1244" s="118"/>
      <c r="D1244" s="43"/>
      <c r="E1244" s="43"/>
      <c r="F1244" s="119"/>
      <c r="G1244" s="43"/>
      <c r="H1244" s="43"/>
      <c r="I1244" s="43"/>
      <c r="J1244" s="43"/>
      <c r="K1244" s="43"/>
      <c r="L1244" s="43"/>
      <c r="M1244" s="43"/>
      <c r="N1244" s="43"/>
      <c r="O1244" s="43"/>
      <c r="P1244" s="43"/>
      <c r="Q1244" s="43"/>
      <c r="R1244" s="43"/>
      <c r="S1244" s="118"/>
    </row>
    <row r="1245" spans="2:19" x14ac:dyDescent="0.25">
      <c r="B1245" s="43"/>
      <c r="C1245" s="118"/>
      <c r="D1245" s="43"/>
      <c r="E1245" s="43"/>
      <c r="F1245" s="119"/>
      <c r="G1245" s="43"/>
      <c r="H1245" s="43"/>
      <c r="I1245" s="43"/>
      <c r="J1245" s="43"/>
      <c r="K1245" s="43"/>
      <c r="L1245" s="43"/>
      <c r="M1245" s="43"/>
      <c r="N1245" s="43"/>
      <c r="O1245" s="43"/>
      <c r="P1245" s="43"/>
      <c r="Q1245" s="43"/>
      <c r="R1245" s="43"/>
      <c r="S1245" s="118"/>
    </row>
    <row r="1246" spans="2:19" x14ac:dyDescent="0.25">
      <c r="B1246" s="43"/>
      <c r="C1246" s="118"/>
      <c r="D1246" s="43"/>
      <c r="E1246" s="43"/>
      <c r="F1246" s="119"/>
      <c r="G1246" s="43"/>
      <c r="H1246" s="43"/>
      <c r="I1246" s="43"/>
      <c r="J1246" s="43"/>
      <c r="K1246" s="43"/>
      <c r="L1246" s="43"/>
      <c r="M1246" s="43"/>
      <c r="N1246" s="43"/>
      <c r="O1246" s="43"/>
      <c r="P1246" s="43"/>
      <c r="Q1246" s="43"/>
      <c r="R1246" s="43"/>
      <c r="S1246" s="118"/>
    </row>
    <row r="1247" spans="2:19" x14ac:dyDescent="0.25">
      <c r="B1247" s="43"/>
      <c r="C1247" s="118"/>
      <c r="D1247" s="43"/>
      <c r="E1247" s="43"/>
      <c r="F1247" s="119"/>
      <c r="G1247" s="43"/>
      <c r="H1247" s="43"/>
      <c r="I1247" s="43"/>
      <c r="J1247" s="43"/>
      <c r="K1247" s="43"/>
      <c r="L1247" s="43"/>
      <c r="M1247" s="43"/>
      <c r="N1247" s="43"/>
      <c r="O1247" s="43"/>
      <c r="P1247" s="43"/>
      <c r="Q1247" s="43"/>
      <c r="R1247" s="43"/>
      <c r="S1247" s="118"/>
    </row>
    <row r="1248" spans="2:19" x14ac:dyDescent="0.25">
      <c r="B1248" s="43"/>
      <c r="C1248" s="118"/>
      <c r="D1248" s="43"/>
      <c r="E1248" s="43"/>
      <c r="F1248" s="119"/>
      <c r="G1248" s="43"/>
      <c r="H1248" s="43"/>
      <c r="I1248" s="43"/>
      <c r="J1248" s="43"/>
      <c r="K1248" s="43"/>
      <c r="L1248" s="43"/>
      <c r="M1248" s="43"/>
      <c r="N1248" s="43"/>
      <c r="O1248" s="43"/>
      <c r="P1248" s="43"/>
      <c r="Q1248" s="43"/>
      <c r="R1248" s="43"/>
      <c r="S1248" s="118"/>
    </row>
    <row r="1249" spans="2:19" x14ac:dyDescent="0.25">
      <c r="B1249" s="43"/>
      <c r="C1249" s="118"/>
      <c r="D1249" s="43"/>
      <c r="E1249" s="43"/>
      <c r="F1249" s="119"/>
      <c r="G1249" s="43"/>
      <c r="H1249" s="43"/>
      <c r="I1249" s="43"/>
      <c r="J1249" s="43"/>
      <c r="K1249" s="43"/>
      <c r="L1249" s="43"/>
      <c r="M1249" s="43"/>
      <c r="N1249" s="43"/>
      <c r="O1249" s="43"/>
      <c r="P1249" s="43"/>
      <c r="Q1249" s="43"/>
      <c r="R1249" s="43"/>
      <c r="S1249" s="118"/>
    </row>
    <row r="1250" spans="2:19" x14ac:dyDescent="0.25">
      <c r="B1250" s="43"/>
      <c r="C1250" s="118"/>
      <c r="D1250" s="43"/>
      <c r="E1250" s="43"/>
      <c r="F1250" s="119"/>
      <c r="G1250" s="43"/>
      <c r="H1250" s="43"/>
      <c r="I1250" s="43"/>
      <c r="J1250" s="43"/>
      <c r="K1250" s="43"/>
      <c r="L1250" s="43"/>
      <c r="M1250" s="43"/>
      <c r="N1250" s="43"/>
      <c r="O1250" s="43"/>
      <c r="P1250" s="43"/>
      <c r="Q1250" s="43"/>
      <c r="R1250" s="43"/>
      <c r="S1250" s="118"/>
    </row>
    <row r="1251" spans="2:19" x14ac:dyDescent="0.25">
      <c r="B1251" s="43"/>
      <c r="C1251" s="118"/>
      <c r="D1251" s="43"/>
      <c r="E1251" s="43"/>
      <c r="F1251" s="119"/>
      <c r="G1251" s="43"/>
      <c r="H1251" s="43"/>
      <c r="I1251" s="43"/>
      <c r="J1251" s="43"/>
      <c r="K1251" s="43"/>
      <c r="L1251" s="43"/>
      <c r="M1251" s="43"/>
      <c r="N1251" s="43"/>
      <c r="O1251" s="43"/>
      <c r="P1251" s="43"/>
      <c r="Q1251" s="43"/>
      <c r="R1251" s="43"/>
      <c r="S1251" s="118"/>
    </row>
    <row r="1252" spans="2:19" x14ac:dyDescent="0.25">
      <c r="B1252" s="43"/>
      <c r="C1252" s="118"/>
      <c r="D1252" s="43"/>
      <c r="E1252" s="43"/>
      <c r="F1252" s="119"/>
      <c r="G1252" s="43"/>
      <c r="H1252" s="43"/>
      <c r="I1252" s="43"/>
      <c r="J1252" s="43"/>
      <c r="K1252" s="43"/>
      <c r="L1252" s="43"/>
      <c r="M1252" s="43"/>
      <c r="N1252" s="43"/>
      <c r="O1252" s="43"/>
      <c r="P1252" s="43"/>
      <c r="Q1252" s="43"/>
      <c r="R1252" s="43"/>
      <c r="S1252" s="118"/>
    </row>
    <row r="1253" spans="2:19" x14ac:dyDescent="0.25">
      <c r="B1253" s="43"/>
      <c r="C1253" s="118"/>
      <c r="D1253" s="43"/>
      <c r="E1253" s="43"/>
      <c r="F1253" s="119"/>
      <c r="G1253" s="43"/>
      <c r="H1253" s="43"/>
      <c r="I1253" s="43"/>
      <c r="J1253" s="43"/>
      <c r="K1253" s="43"/>
      <c r="L1253" s="43"/>
      <c r="M1253" s="43"/>
      <c r="N1253" s="43"/>
      <c r="O1253" s="43"/>
      <c r="P1253" s="43"/>
      <c r="Q1253" s="43"/>
      <c r="R1253" s="43"/>
      <c r="S1253" s="118"/>
    </row>
    <row r="1254" spans="2:19" x14ac:dyDescent="0.25">
      <c r="B1254" s="43"/>
      <c r="C1254" s="118"/>
      <c r="D1254" s="43"/>
      <c r="E1254" s="43"/>
      <c r="F1254" s="119"/>
      <c r="G1254" s="43"/>
      <c r="H1254" s="43"/>
      <c r="I1254" s="43"/>
      <c r="J1254" s="43"/>
      <c r="K1254" s="43"/>
      <c r="L1254" s="43"/>
      <c r="M1254" s="43"/>
      <c r="N1254" s="43"/>
      <c r="O1254" s="43"/>
      <c r="P1254" s="43"/>
      <c r="Q1254" s="43"/>
      <c r="R1254" s="43"/>
      <c r="S1254" s="118"/>
    </row>
    <row r="1255" spans="2:19" x14ac:dyDescent="0.25">
      <c r="B1255" s="43"/>
      <c r="C1255" s="118"/>
      <c r="D1255" s="43"/>
      <c r="E1255" s="43"/>
      <c r="F1255" s="119"/>
      <c r="G1255" s="43"/>
      <c r="H1255" s="43"/>
      <c r="I1255" s="43"/>
      <c r="J1255" s="43"/>
      <c r="K1255" s="43"/>
      <c r="L1255" s="43"/>
      <c r="M1255" s="43"/>
      <c r="N1255" s="43"/>
      <c r="O1255" s="43"/>
      <c r="P1255" s="43"/>
      <c r="Q1255" s="43"/>
      <c r="R1255" s="43"/>
      <c r="S1255" s="118"/>
    </row>
    <row r="1256" spans="2:19" x14ac:dyDescent="0.25">
      <c r="B1256" s="43"/>
      <c r="C1256" s="118"/>
      <c r="D1256" s="43"/>
      <c r="E1256" s="43"/>
      <c r="F1256" s="119"/>
      <c r="G1256" s="43"/>
      <c r="H1256" s="43"/>
      <c r="I1256" s="43"/>
      <c r="J1256" s="43"/>
      <c r="K1256" s="43"/>
      <c r="L1256" s="43"/>
      <c r="M1256" s="43"/>
      <c r="N1256" s="43"/>
      <c r="O1256" s="43"/>
      <c r="P1256" s="43"/>
      <c r="Q1256" s="43"/>
      <c r="R1256" s="43"/>
      <c r="S1256" s="118"/>
    </row>
    <row r="1257" spans="2:19" x14ac:dyDescent="0.25">
      <c r="B1257" s="43"/>
      <c r="C1257" s="118"/>
      <c r="D1257" s="43"/>
      <c r="E1257" s="43"/>
      <c r="F1257" s="119"/>
      <c r="G1257" s="43"/>
      <c r="H1257" s="43"/>
      <c r="I1257" s="43"/>
      <c r="J1257" s="43"/>
      <c r="K1257" s="43"/>
      <c r="L1257" s="43"/>
      <c r="M1257" s="43"/>
      <c r="N1257" s="43"/>
      <c r="O1257" s="43"/>
      <c r="P1257" s="43"/>
      <c r="Q1257" s="43"/>
      <c r="R1257" s="43"/>
      <c r="S1257" s="118"/>
    </row>
    <row r="1258" spans="2:19" x14ac:dyDescent="0.25">
      <c r="B1258" s="43"/>
      <c r="C1258" s="118"/>
      <c r="D1258" s="43"/>
      <c r="E1258" s="43"/>
      <c r="F1258" s="119"/>
      <c r="G1258" s="43"/>
      <c r="H1258" s="43"/>
      <c r="I1258" s="43"/>
      <c r="J1258" s="43"/>
      <c r="K1258" s="43"/>
      <c r="L1258" s="43"/>
      <c r="M1258" s="43"/>
      <c r="N1258" s="43"/>
      <c r="O1258" s="43"/>
      <c r="P1258" s="43"/>
      <c r="Q1258" s="43"/>
      <c r="R1258" s="43"/>
      <c r="S1258" s="118"/>
    </row>
    <row r="1259" spans="2:19" x14ac:dyDescent="0.25">
      <c r="B1259" s="43"/>
      <c r="C1259" s="118"/>
      <c r="D1259" s="43"/>
      <c r="E1259" s="43"/>
      <c r="F1259" s="119"/>
      <c r="G1259" s="43"/>
      <c r="H1259" s="43"/>
      <c r="I1259" s="43"/>
      <c r="J1259" s="43"/>
      <c r="K1259" s="43"/>
      <c r="L1259" s="43"/>
      <c r="M1259" s="43"/>
      <c r="N1259" s="43"/>
      <c r="O1259" s="43"/>
      <c r="P1259" s="43"/>
      <c r="Q1259" s="43"/>
      <c r="R1259" s="43"/>
      <c r="S1259" s="118"/>
    </row>
    <row r="1260" spans="2:19" x14ac:dyDescent="0.25">
      <c r="B1260" s="43"/>
      <c r="C1260" s="118"/>
      <c r="D1260" s="43"/>
      <c r="E1260" s="43"/>
      <c r="F1260" s="119"/>
      <c r="G1260" s="43"/>
      <c r="H1260" s="43"/>
      <c r="I1260" s="43"/>
      <c r="J1260" s="43"/>
      <c r="K1260" s="43"/>
      <c r="L1260" s="43"/>
      <c r="M1260" s="43"/>
      <c r="N1260" s="43"/>
      <c r="O1260" s="43"/>
      <c r="P1260" s="43"/>
      <c r="Q1260" s="43"/>
      <c r="R1260" s="43"/>
      <c r="S1260" s="118"/>
    </row>
    <row r="1261" spans="2:19" x14ac:dyDescent="0.25">
      <c r="B1261" s="43"/>
      <c r="C1261" s="118"/>
      <c r="D1261" s="43"/>
      <c r="E1261" s="43"/>
      <c r="F1261" s="119"/>
      <c r="G1261" s="43"/>
      <c r="H1261" s="43"/>
      <c r="I1261" s="43"/>
      <c r="J1261" s="43"/>
      <c r="K1261" s="43"/>
      <c r="L1261" s="43"/>
      <c r="M1261" s="43"/>
      <c r="N1261" s="43"/>
      <c r="O1261" s="43"/>
      <c r="P1261" s="43"/>
      <c r="Q1261" s="43"/>
      <c r="R1261" s="43"/>
      <c r="S1261" s="118"/>
    </row>
    <row r="1262" spans="2:19" x14ac:dyDescent="0.25">
      <c r="B1262" s="43"/>
      <c r="C1262" s="118"/>
      <c r="D1262" s="43"/>
      <c r="E1262" s="43"/>
      <c r="F1262" s="119"/>
      <c r="G1262" s="43"/>
      <c r="H1262" s="43"/>
      <c r="I1262" s="43"/>
      <c r="J1262" s="43"/>
      <c r="K1262" s="43"/>
      <c r="L1262" s="43"/>
      <c r="M1262" s="43"/>
      <c r="N1262" s="43"/>
      <c r="O1262" s="43"/>
      <c r="P1262" s="43"/>
      <c r="Q1262" s="43"/>
      <c r="R1262" s="43"/>
      <c r="S1262" s="118"/>
    </row>
    <row r="1263" spans="2:19" x14ac:dyDescent="0.25">
      <c r="B1263" s="43"/>
      <c r="C1263" s="118"/>
      <c r="D1263" s="43"/>
      <c r="E1263" s="43"/>
      <c r="F1263" s="119"/>
      <c r="G1263" s="43"/>
      <c r="H1263" s="43"/>
      <c r="I1263" s="43"/>
      <c r="J1263" s="43"/>
      <c r="K1263" s="43"/>
      <c r="L1263" s="43"/>
      <c r="M1263" s="43"/>
      <c r="N1263" s="43"/>
      <c r="O1263" s="43"/>
      <c r="P1263" s="43"/>
      <c r="Q1263" s="43"/>
      <c r="R1263" s="43"/>
      <c r="S1263" s="118"/>
    </row>
    <row r="1264" spans="2:19" x14ac:dyDescent="0.25">
      <c r="B1264" s="43"/>
      <c r="C1264" s="118"/>
      <c r="D1264" s="43"/>
      <c r="E1264" s="43"/>
      <c r="F1264" s="119"/>
      <c r="G1264" s="43"/>
      <c r="H1264" s="43"/>
      <c r="I1264" s="43"/>
      <c r="J1264" s="43"/>
      <c r="K1264" s="43"/>
      <c r="L1264" s="43"/>
      <c r="M1264" s="43"/>
      <c r="N1264" s="43"/>
      <c r="O1264" s="43"/>
      <c r="P1264" s="43"/>
      <c r="Q1264" s="43"/>
      <c r="R1264" s="43"/>
      <c r="S1264" s="118"/>
    </row>
    <row r="1265" spans="2:19" x14ac:dyDescent="0.25">
      <c r="B1265" s="43"/>
      <c r="C1265" s="118"/>
      <c r="D1265" s="43"/>
      <c r="E1265" s="43"/>
      <c r="F1265" s="119"/>
      <c r="G1265" s="43"/>
      <c r="H1265" s="43"/>
      <c r="I1265" s="43"/>
      <c r="J1265" s="43"/>
      <c r="K1265" s="43"/>
      <c r="L1265" s="43"/>
      <c r="M1265" s="43"/>
      <c r="N1265" s="43"/>
      <c r="O1265" s="43"/>
      <c r="P1265" s="43"/>
      <c r="Q1265" s="43"/>
      <c r="R1265" s="43"/>
      <c r="S1265" s="118"/>
    </row>
    <row r="1266" spans="2:19" x14ac:dyDescent="0.25">
      <c r="B1266" s="43"/>
      <c r="C1266" s="118"/>
      <c r="D1266" s="43"/>
      <c r="E1266" s="43"/>
      <c r="F1266" s="119"/>
      <c r="G1266" s="43"/>
      <c r="H1266" s="43"/>
      <c r="I1266" s="43"/>
      <c r="J1266" s="43"/>
      <c r="K1266" s="43"/>
      <c r="L1266" s="43"/>
      <c r="M1266" s="43"/>
      <c r="N1266" s="43"/>
      <c r="O1266" s="43"/>
      <c r="P1266" s="43"/>
      <c r="Q1266" s="43"/>
      <c r="R1266" s="43"/>
      <c r="S1266" s="118"/>
    </row>
    <row r="1267" spans="2:19" x14ac:dyDescent="0.25">
      <c r="B1267" s="43"/>
      <c r="C1267" s="118"/>
      <c r="D1267" s="43"/>
      <c r="E1267" s="43"/>
      <c r="F1267" s="119"/>
      <c r="G1267" s="43"/>
      <c r="H1267" s="43"/>
      <c r="I1267" s="43"/>
      <c r="J1267" s="43"/>
      <c r="K1267" s="43"/>
      <c r="L1267" s="43"/>
      <c r="M1267" s="43"/>
      <c r="N1267" s="43"/>
      <c r="O1267" s="43"/>
      <c r="P1267" s="43"/>
      <c r="Q1267" s="43"/>
      <c r="R1267" s="43"/>
      <c r="S1267" s="118"/>
    </row>
    <row r="1268" spans="2:19" x14ac:dyDescent="0.25">
      <c r="B1268" s="43"/>
      <c r="C1268" s="118"/>
      <c r="D1268" s="43"/>
      <c r="E1268" s="43"/>
      <c r="F1268" s="119"/>
      <c r="G1268" s="43"/>
      <c r="H1268" s="43"/>
      <c r="I1268" s="43"/>
      <c r="J1268" s="43"/>
      <c r="K1268" s="43"/>
      <c r="L1268" s="43"/>
      <c r="M1268" s="43"/>
      <c r="N1268" s="43"/>
      <c r="O1268" s="43"/>
      <c r="P1268" s="43"/>
      <c r="Q1268" s="43"/>
      <c r="R1268" s="43"/>
      <c r="S1268" s="118"/>
    </row>
    <row r="1269" spans="2:19" x14ac:dyDescent="0.25">
      <c r="B1269" s="43"/>
      <c r="C1269" s="118"/>
      <c r="D1269" s="43"/>
      <c r="E1269" s="43"/>
      <c r="F1269" s="119"/>
      <c r="G1269" s="43"/>
      <c r="H1269" s="43"/>
      <c r="I1269" s="43"/>
      <c r="J1269" s="43"/>
      <c r="K1269" s="43"/>
      <c r="L1269" s="43"/>
      <c r="M1269" s="43"/>
      <c r="N1269" s="43"/>
      <c r="O1269" s="43"/>
      <c r="P1269" s="43"/>
      <c r="Q1269" s="43"/>
      <c r="R1269" s="43"/>
      <c r="S1269" s="118"/>
    </row>
    <row r="1270" spans="2:19" x14ac:dyDescent="0.25">
      <c r="B1270" s="43"/>
      <c r="C1270" s="118"/>
      <c r="D1270" s="43"/>
      <c r="E1270" s="43"/>
      <c r="F1270" s="119"/>
      <c r="G1270" s="43"/>
      <c r="H1270" s="43"/>
      <c r="I1270" s="43"/>
      <c r="J1270" s="43"/>
      <c r="K1270" s="43"/>
      <c r="L1270" s="43"/>
      <c r="M1270" s="43"/>
      <c r="N1270" s="43"/>
      <c r="O1270" s="43"/>
      <c r="P1270" s="43"/>
      <c r="Q1270" s="43"/>
      <c r="R1270" s="43"/>
      <c r="S1270" s="118"/>
    </row>
    <row r="1271" spans="2:19" x14ac:dyDescent="0.25">
      <c r="B1271" s="43"/>
      <c r="C1271" s="118"/>
      <c r="D1271" s="43"/>
      <c r="E1271" s="43"/>
      <c r="F1271" s="119"/>
      <c r="G1271" s="43"/>
      <c r="H1271" s="43"/>
      <c r="I1271" s="43"/>
      <c r="J1271" s="43"/>
      <c r="K1271" s="43"/>
      <c r="L1271" s="43"/>
      <c r="M1271" s="43"/>
      <c r="N1271" s="43"/>
      <c r="O1271" s="43"/>
      <c r="P1271" s="43"/>
      <c r="Q1271" s="43"/>
      <c r="R1271" s="43"/>
      <c r="S1271" s="118"/>
    </row>
    <row r="1272" spans="2:19" x14ac:dyDescent="0.25">
      <c r="B1272" s="43"/>
      <c r="C1272" s="118"/>
      <c r="D1272" s="43"/>
      <c r="E1272" s="43"/>
      <c r="F1272" s="119"/>
      <c r="G1272" s="43"/>
      <c r="H1272" s="43"/>
      <c r="I1272" s="43"/>
      <c r="J1272" s="43"/>
      <c r="K1272" s="43"/>
      <c r="L1272" s="43"/>
      <c r="M1272" s="43"/>
      <c r="N1272" s="43"/>
      <c r="O1272" s="43"/>
      <c r="P1272" s="43"/>
      <c r="Q1272" s="43"/>
      <c r="R1272" s="43"/>
      <c r="S1272" s="118"/>
    </row>
    <row r="1273" spans="2:19" x14ac:dyDescent="0.25">
      <c r="B1273" s="43"/>
      <c r="C1273" s="118"/>
      <c r="D1273" s="43"/>
      <c r="E1273" s="43"/>
      <c r="F1273" s="119"/>
      <c r="G1273" s="43"/>
      <c r="H1273" s="43"/>
      <c r="I1273" s="43"/>
      <c r="J1273" s="43"/>
      <c r="K1273" s="43"/>
      <c r="L1273" s="43"/>
      <c r="M1273" s="43"/>
      <c r="N1273" s="43"/>
      <c r="O1273" s="43"/>
      <c r="P1273" s="43"/>
      <c r="Q1273" s="43"/>
      <c r="R1273" s="43"/>
      <c r="S1273" s="118"/>
    </row>
    <row r="1274" spans="2:19" x14ac:dyDescent="0.25">
      <c r="B1274" s="43"/>
      <c r="C1274" s="118"/>
      <c r="D1274" s="43"/>
      <c r="E1274" s="43"/>
      <c r="F1274" s="119"/>
      <c r="G1274" s="43"/>
      <c r="H1274" s="43"/>
      <c r="I1274" s="43"/>
      <c r="J1274" s="43"/>
      <c r="K1274" s="43"/>
      <c r="L1274" s="43"/>
      <c r="M1274" s="43"/>
      <c r="N1274" s="43"/>
      <c r="O1274" s="43"/>
      <c r="P1274" s="43"/>
      <c r="Q1274" s="43"/>
      <c r="R1274" s="43"/>
      <c r="S1274" s="118"/>
    </row>
    <row r="1275" spans="2:19" x14ac:dyDescent="0.25">
      <c r="B1275" s="43"/>
      <c r="C1275" s="118"/>
      <c r="D1275" s="43"/>
      <c r="E1275" s="43"/>
      <c r="F1275" s="119"/>
      <c r="G1275" s="43"/>
      <c r="H1275" s="43"/>
      <c r="I1275" s="43"/>
      <c r="J1275" s="43"/>
      <c r="K1275" s="43"/>
      <c r="L1275" s="43"/>
      <c r="M1275" s="43"/>
      <c r="N1275" s="43"/>
      <c r="O1275" s="43"/>
      <c r="P1275" s="43"/>
      <c r="Q1275" s="43"/>
      <c r="R1275" s="43"/>
      <c r="S1275" s="118"/>
    </row>
    <row r="1276" spans="2:19" x14ac:dyDescent="0.25">
      <c r="B1276" s="43"/>
      <c r="C1276" s="118"/>
      <c r="D1276" s="43"/>
      <c r="E1276" s="43"/>
      <c r="F1276" s="119"/>
      <c r="G1276" s="43"/>
      <c r="H1276" s="43"/>
      <c r="I1276" s="43"/>
      <c r="J1276" s="43"/>
      <c r="K1276" s="43"/>
      <c r="L1276" s="43"/>
      <c r="M1276" s="43"/>
      <c r="N1276" s="43"/>
      <c r="O1276" s="43"/>
      <c r="P1276" s="43"/>
      <c r="Q1276" s="43"/>
      <c r="R1276" s="43"/>
      <c r="S1276" s="118"/>
    </row>
    <row r="1277" spans="2:19" x14ac:dyDescent="0.25">
      <c r="B1277" s="43"/>
      <c r="C1277" s="118"/>
      <c r="D1277" s="43"/>
      <c r="E1277" s="43"/>
      <c r="F1277" s="119"/>
      <c r="G1277" s="43"/>
      <c r="H1277" s="43"/>
      <c r="I1277" s="43"/>
      <c r="J1277" s="43"/>
      <c r="K1277" s="43"/>
      <c r="L1277" s="43"/>
      <c r="M1277" s="43"/>
      <c r="N1277" s="43"/>
      <c r="O1277" s="43"/>
      <c r="P1277" s="43"/>
      <c r="Q1277" s="43"/>
      <c r="R1277" s="43"/>
      <c r="S1277" s="118"/>
    </row>
    <row r="1278" spans="2:19" x14ac:dyDescent="0.25">
      <c r="B1278" s="43"/>
      <c r="C1278" s="118"/>
      <c r="D1278" s="43"/>
      <c r="E1278" s="43"/>
      <c r="F1278" s="119"/>
      <c r="G1278" s="43"/>
      <c r="H1278" s="43"/>
      <c r="I1278" s="43"/>
      <c r="J1278" s="43"/>
      <c r="K1278" s="43"/>
      <c r="L1278" s="43"/>
      <c r="M1278" s="43"/>
      <c r="N1278" s="43"/>
      <c r="O1278" s="43"/>
      <c r="P1278" s="43"/>
      <c r="Q1278" s="43"/>
      <c r="R1278" s="43"/>
      <c r="S1278" s="118"/>
    </row>
    <row r="1279" spans="2:19" x14ac:dyDescent="0.25">
      <c r="B1279" s="43"/>
      <c r="C1279" s="118"/>
      <c r="D1279" s="43"/>
      <c r="E1279" s="43"/>
      <c r="F1279" s="119"/>
      <c r="G1279" s="43"/>
      <c r="H1279" s="43"/>
      <c r="I1279" s="43"/>
      <c r="J1279" s="43"/>
      <c r="K1279" s="43"/>
      <c r="L1279" s="43"/>
      <c r="M1279" s="43"/>
      <c r="N1279" s="43"/>
      <c r="O1279" s="43"/>
      <c r="P1279" s="43"/>
      <c r="Q1279" s="43"/>
      <c r="R1279" s="43"/>
      <c r="S1279" s="118"/>
    </row>
    <row r="1280" spans="2:19" x14ac:dyDescent="0.25">
      <c r="B1280" s="43"/>
      <c r="C1280" s="118"/>
      <c r="D1280" s="43"/>
      <c r="E1280" s="43"/>
      <c r="F1280" s="119"/>
      <c r="G1280" s="43"/>
      <c r="H1280" s="43"/>
      <c r="I1280" s="43"/>
      <c r="J1280" s="43"/>
      <c r="K1280" s="43"/>
      <c r="L1280" s="43"/>
      <c r="M1280" s="43"/>
      <c r="N1280" s="43"/>
      <c r="O1280" s="43"/>
      <c r="P1280" s="43"/>
      <c r="Q1280" s="43"/>
      <c r="R1280" s="43"/>
      <c r="S1280" s="118"/>
    </row>
    <row r="1281" spans="2:19" x14ac:dyDescent="0.25">
      <c r="B1281" s="43"/>
      <c r="C1281" s="118"/>
      <c r="D1281" s="43"/>
      <c r="E1281" s="43"/>
      <c r="F1281" s="119"/>
      <c r="G1281" s="43"/>
      <c r="H1281" s="43"/>
      <c r="I1281" s="43"/>
      <c r="J1281" s="43"/>
      <c r="K1281" s="43"/>
      <c r="L1281" s="43"/>
      <c r="M1281" s="43"/>
      <c r="N1281" s="43"/>
      <c r="O1281" s="43"/>
      <c r="P1281" s="43"/>
      <c r="Q1281" s="43"/>
      <c r="R1281" s="43"/>
      <c r="S1281" s="118"/>
    </row>
    <row r="1282" spans="2:19" x14ac:dyDescent="0.25">
      <c r="B1282" s="43"/>
      <c r="C1282" s="118"/>
      <c r="D1282" s="43"/>
      <c r="E1282" s="43"/>
      <c r="F1282" s="119"/>
      <c r="G1282" s="43"/>
      <c r="H1282" s="43"/>
      <c r="I1282" s="43"/>
      <c r="J1282" s="43"/>
      <c r="K1282" s="43"/>
      <c r="L1282" s="43"/>
      <c r="M1282" s="43"/>
      <c r="N1282" s="43"/>
      <c r="O1282" s="43"/>
      <c r="P1282" s="43"/>
      <c r="Q1282" s="43"/>
      <c r="R1282" s="43"/>
      <c r="S1282" s="118"/>
    </row>
    <row r="1283" spans="2:19" x14ac:dyDescent="0.25">
      <c r="B1283" s="43"/>
      <c r="C1283" s="118"/>
      <c r="D1283" s="43"/>
      <c r="E1283" s="43"/>
      <c r="F1283" s="119"/>
      <c r="G1283" s="43"/>
      <c r="H1283" s="43"/>
      <c r="I1283" s="43"/>
      <c r="J1283" s="43"/>
      <c r="K1283" s="43"/>
      <c r="L1283" s="43"/>
      <c r="M1283" s="43"/>
      <c r="N1283" s="43"/>
      <c r="O1283" s="43"/>
      <c r="P1283" s="43"/>
      <c r="Q1283" s="43"/>
      <c r="R1283" s="43"/>
      <c r="S1283" s="118"/>
    </row>
    <row r="1284" spans="2:19" x14ac:dyDescent="0.25">
      <c r="B1284" s="43"/>
      <c r="C1284" s="118"/>
      <c r="D1284" s="43"/>
      <c r="E1284" s="43"/>
      <c r="F1284" s="119"/>
      <c r="G1284" s="43"/>
      <c r="H1284" s="43"/>
      <c r="I1284" s="43"/>
      <c r="J1284" s="43"/>
      <c r="K1284" s="43"/>
      <c r="L1284" s="43"/>
      <c r="M1284" s="43"/>
      <c r="N1284" s="43"/>
      <c r="O1284" s="43"/>
      <c r="P1284" s="43"/>
      <c r="Q1284" s="43"/>
      <c r="R1284" s="43"/>
      <c r="S1284" s="118"/>
    </row>
    <row r="1285" spans="2:19" x14ac:dyDescent="0.25">
      <c r="B1285" s="43"/>
      <c r="C1285" s="118"/>
      <c r="D1285" s="43"/>
      <c r="E1285" s="43"/>
      <c r="F1285" s="119"/>
      <c r="G1285" s="43"/>
      <c r="H1285" s="43"/>
      <c r="I1285" s="43"/>
      <c r="J1285" s="43"/>
      <c r="K1285" s="43"/>
      <c r="L1285" s="43"/>
      <c r="M1285" s="43"/>
      <c r="N1285" s="43"/>
      <c r="O1285" s="43"/>
      <c r="P1285" s="43"/>
      <c r="Q1285" s="43"/>
      <c r="R1285" s="43"/>
      <c r="S1285" s="118"/>
    </row>
    <row r="1286" spans="2:19" x14ac:dyDescent="0.25">
      <c r="B1286" s="43"/>
      <c r="C1286" s="118"/>
      <c r="D1286" s="43"/>
      <c r="E1286" s="43"/>
      <c r="F1286" s="119"/>
      <c r="G1286" s="43"/>
      <c r="H1286" s="43"/>
      <c r="I1286" s="43"/>
      <c r="J1286" s="43"/>
      <c r="K1286" s="43"/>
      <c r="L1286" s="43"/>
      <c r="M1286" s="43"/>
      <c r="N1286" s="43"/>
      <c r="O1286" s="43"/>
      <c r="P1286" s="43"/>
      <c r="Q1286" s="43"/>
      <c r="R1286" s="43"/>
      <c r="S1286" s="118"/>
    </row>
    <row r="1287" spans="2:19" x14ac:dyDescent="0.25">
      <c r="B1287" s="43"/>
      <c r="C1287" s="118"/>
      <c r="D1287" s="43"/>
      <c r="E1287" s="43"/>
      <c r="F1287" s="119"/>
      <c r="G1287" s="43"/>
      <c r="H1287" s="43"/>
      <c r="I1287" s="43"/>
      <c r="J1287" s="43"/>
      <c r="K1287" s="43"/>
      <c r="L1287" s="43"/>
      <c r="M1287" s="43"/>
      <c r="N1287" s="43"/>
      <c r="O1287" s="43"/>
      <c r="P1287" s="43"/>
      <c r="Q1287" s="43"/>
      <c r="R1287" s="43"/>
      <c r="S1287" s="118"/>
    </row>
    <row r="1288" spans="2:19" x14ac:dyDescent="0.25">
      <c r="B1288" s="43"/>
      <c r="C1288" s="118"/>
      <c r="D1288" s="43"/>
      <c r="E1288" s="43"/>
      <c r="F1288" s="119"/>
      <c r="G1288" s="43"/>
      <c r="H1288" s="43"/>
      <c r="I1288" s="43"/>
      <c r="J1288" s="43"/>
      <c r="K1288" s="43"/>
      <c r="L1288" s="43"/>
      <c r="M1288" s="43"/>
      <c r="N1288" s="43"/>
      <c r="O1288" s="43"/>
      <c r="P1288" s="43"/>
      <c r="Q1288" s="43"/>
      <c r="R1288" s="43"/>
      <c r="S1288" s="118"/>
    </row>
    <row r="1289" spans="2:19" x14ac:dyDescent="0.25">
      <c r="B1289" s="43"/>
      <c r="C1289" s="118"/>
      <c r="D1289" s="43"/>
      <c r="E1289" s="43"/>
      <c r="F1289" s="119"/>
      <c r="G1289" s="43"/>
      <c r="H1289" s="43"/>
      <c r="I1289" s="43"/>
      <c r="J1289" s="43"/>
      <c r="K1289" s="43"/>
      <c r="L1289" s="43"/>
      <c r="M1289" s="43"/>
      <c r="N1289" s="43"/>
      <c r="O1289" s="43"/>
      <c r="P1289" s="43"/>
      <c r="Q1289" s="43"/>
      <c r="R1289" s="43"/>
      <c r="S1289" s="118"/>
    </row>
    <row r="1290" spans="2:19" x14ac:dyDescent="0.25">
      <c r="B1290" s="43"/>
      <c r="C1290" s="118"/>
      <c r="D1290" s="43"/>
      <c r="E1290" s="43"/>
      <c r="F1290" s="119"/>
      <c r="G1290" s="43"/>
      <c r="H1290" s="43"/>
      <c r="I1290" s="43"/>
      <c r="J1290" s="43"/>
      <c r="K1290" s="43"/>
      <c r="L1290" s="43"/>
      <c r="M1290" s="43"/>
      <c r="N1290" s="43"/>
      <c r="O1290" s="43"/>
      <c r="P1290" s="43"/>
      <c r="Q1290" s="43"/>
      <c r="R1290" s="43"/>
      <c r="S1290" s="118"/>
    </row>
    <row r="1291" spans="2:19" x14ac:dyDescent="0.25">
      <c r="B1291" s="43"/>
      <c r="C1291" s="118"/>
      <c r="D1291" s="43"/>
      <c r="E1291" s="43"/>
      <c r="F1291" s="119"/>
      <c r="G1291" s="43"/>
      <c r="H1291" s="43"/>
      <c r="I1291" s="43"/>
      <c r="J1291" s="43"/>
      <c r="K1291" s="43"/>
      <c r="L1291" s="43"/>
      <c r="M1291" s="43"/>
      <c r="N1291" s="43"/>
      <c r="O1291" s="43"/>
      <c r="P1291" s="43"/>
      <c r="Q1291" s="43"/>
      <c r="R1291" s="43"/>
      <c r="S1291" s="118"/>
    </row>
    <row r="1292" spans="2:19" x14ac:dyDescent="0.25">
      <c r="B1292" s="43"/>
      <c r="C1292" s="118"/>
      <c r="D1292" s="43"/>
      <c r="E1292" s="43"/>
      <c r="F1292" s="119"/>
      <c r="G1292" s="43"/>
      <c r="H1292" s="43"/>
      <c r="I1292" s="43"/>
      <c r="J1292" s="43"/>
      <c r="K1292" s="43"/>
      <c r="L1292" s="43"/>
      <c r="M1292" s="43"/>
      <c r="N1292" s="43"/>
      <c r="O1292" s="43"/>
      <c r="P1292" s="43"/>
      <c r="Q1292" s="43"/>
      <c r="R1292" s="43"/>
      <c r="S1292" s="118"/>
    </row>
    <row r="1293" spans="2:19" x14ac:dyDescent="0.25">
      <c r="B1293" s="43"/>
      <c r="C1293" s="118"/>
      <c r="D1293" s="43"/>
      <c r="E1293" s="43"/>
      <c r="F1293" s="119"/>
      <c r="G1293" s="43"/>
      <c r="H1293" s="43"/>
      <c r="I1293" s="43"/>
      <c r="J1293" s="43"/>
      <c r="K1293" s="43"/>
      <c r="L1293" s="43"/>
      <c r="M1293" s="43"/>
      <c r="N1293" s="43"/>
      <c r="O1293" s="43"/>
      <c r="P1293" s="43"/>
      <c r="Q1293" s="43"/>
      <c r="R1293" s="43"/>
      <c r="S1293" s="118"/>
    </row>
    <row r="1294" spans="2:19" x14ac:dyDescent="0.25">
      <c r="B1294" s="43"/>
      <c r="C1294" s="118"/>
      <c r="D1294" s="43"/>
      <c r="E1294" s="43"/>
      <c r="F1294" s="119"/>
      <c r="G1294" s="43"/>
      <c r="H1294" s="43"/>
      <c r="I1294" s="43"/>
      <c r="J1294" s="43"/>
      <c r="K1294" s="43"/>
      <c r="L1294" s="43"/>
      <c r="M1294" s="43"/>
      <c r="N1294" s="43"/>
      <c r="O1294" s="43"/>
      <c r="P1294" s="43"/>
      <c r="Q1294" s="43"/>
      <c r="R1294" s="43"/>
      <c r="S1294" s="118"/>
    </row>
    <row r="1295" spans="2:19" x14ac:dyDescent="0.25">
      <c r="B1295" s="43"/>
      <c r="C1295" s="118"/>
      <c r="D1295" s="43"/>
      <c r="E1295" s="43"/>
      <c r="F1295" s="119"/>
      <c r="G1295" s="43"/>
      <c r="H1295" s="43"/>
      <c r="I1295" s="43"/>
      <c r="J1295" s="43"/>
      <c r="K1295" s="43"/>
      <c r="L1295" s="43"/>
      <c r="M1295" s="43"/>
      <c r="N1295" s="43"/>
      <c r="O1295" s="43"/>
      <c r="P1295" s="43"/>
      <c r="Q1295" s="43"/>
      <c r="R1295" s="43"/>
      <c r="S1295" s="118"/>
    </row>
    <row r="1296" spans="2:19" x14ac:dyDescent="0.25">
      <c r="B1296" s="43"/>
      <c r="C1296" s="118"/>
      <c r="D1296" s="43"/>
      <c r="E1296" s="43"/>
      <c r="F1296" s="119"/>
      <c r="G1296" s="43"/>
      <c r="H1296" s="43"/>
      <c r="I1296" s="43"/>
      <c r="J1296" s="43"/>
      <c r="K1296" s="43"/>
      <c r="L1296" s="43"/>
      <c r="M1296" s="43"/>
      <c r="N1296" s="43"/>
      <c r="O1296" s="43"/>
      <c r="P1296" s="43"/>
      <c r="Q1296" s="43"/>
      <c r="R1296" s="43"/>
      <c r="S1296" s="118"/>
    </row>
    <row r="1297" spans="2:19" x14ac:dyDescent="0.25">
      <c r="B1297" s="43"/>
      <c r="C1297" s="118"/>
      <c r="D1297" s="43"/>
      <c r="E1297" s="43"/>
      <c r="F1297" s="119"/>
      <c r="G1297" s="43"/>
      <c r="H1297" s="43"/>
      <c r="I1297" s="43"/>
      <c r="J1297" s="43"/>
      <c r="K1297" s="43"/>
      <c r="L1297" s="43"/>
      <c r="M1297" s="43"/>
      <c r="N1297" s="43"/>
      <c r="O1297" s="43"/>
      <c r="P1297" s="43"/>
      <c r="Q1297" s="43"/>
      <c r="R1297" s="43"/>
      <c r="S1297" s="118"/>
    </row>
    <row r="1298" spans="2:19" x14ac:dyDescent="0.25">
      <c r="B1298" s="43"/>
      <c r="C1298" s="118"/>
      <c r="D1298" s="43"/>
      <c r="E1298" s="43"/>
      <c r="F1298" s="119"/>
      <c r="G1298" s="43"/>
      <c r="H1298" s="43"/>
      <c r="I1298" s="43"/>
      <c r="J1298" s="43"/>
      <c r="K1298" s="43"/>
      <c r="L1298" s="43"/>
      <c r="M1298" s="43"/>
      <c r="N1298" s="43"/>
      <c r="O1298" s="43"/>
      <c r="P1298" s="43"/>
      <c r="Q1298" s="43"/>
      <c r="R1298" s="43"/>
      <c r="S1298" s="118"/>
    </row>
    <row r="1299" spans="2:19" x14ac:dyDescent="0.25">
      <c r="B1299" s="43"/>
      <c r="C1299" s="118"/>
      <c r="D1299" s="43"/>
      <c r="E1299" s="43"/>
      <c r="F1299" s="119"/>
      <c r="G1299" s="43"/>
      <c r="H1299" s="43"/>
      <c r="I1299" s="43"/>
      <c r="J1299" s="43"/>
      <c r="K1299" s="43"/>
      <c r="L1299" s="43"/>
      <c r="M1299" s="43"/>
      <c r="N1299" s="43"/>
      <c r="O1299" s="43"/>
      <c r="P1299" s="43"/>
      <c r="Q1299" s="43"/>
      <c r="R1299" s="43"/>
      <c r="S1299" s="118"/>
    </row>
    <row r="1300" spans="2:19" x14ac:dyDescent="0.25">
      <c r="B1300" s="43"/>
      <c r="C1300" s="118"/>
      <c r="D1300" s="43"/>
      <c r="E1300" s="43"/>
      <c r="F1300" s="119"/>
      <c r="G1300" s="43"/>
      <c r="H1300" s="43"/>
      <c r="I1300" s="43"/>
      <c r="J1300" s="43"/>
      <c r="K1300" s="43"/>
      <c r="L1300" s="43"/>
      <c r="M1300" s="43"/>
      <c r="N1300" s="43"/>
      <c r="O1300" s="43"/>
      <c r="P1300" s="43"/>
      <c r="Q1300" s="43"/>
      <c r="R1300" s="43"/>
      <c r="S1300" s="118"/>
    </row>
    <row r="1301" spans="2:19" x14ac:dyDescent="0.25">
      <c r="B1301" s="43"/>
      <c r="C1301" s="118"/>
      <c r="D1301" s="43"/>
      <c r="E1301" s="43"/>
      <c r="F1301" s="119"/>
      <c r="G1301" s="43"/>
      <c r="H1301" s="43"/>
      <c r="I1301" s="43"/>
      <c r="J1301" s="43"/>
      <c r="K1301" s="43"/>
      <c r="L1301" s="43"/>
      <c r="M1301" s="43"/>
      <c r="N1301" s="43"/>
      <c r="O1301" s="43"/>
      <c r="P1301" s="43"/>
      <c r="Q1301" s="43"/>
      <c r="R1301" s="43"/>
      <c r="S1301" s="118"/>
    </row>
    <row r="1302" spans="2:19" x14ac:dyDescent="0.25">
      <c r="B1302" s="43"/>
      <c r="C1302" s="118"/>
      <c r="D1302" s="43"/>
      <c r="E1302" s="43"/>
      <c r="F1302" s="119"/>
      <c r="G1302" s="43"/>
      <c r="H1302" s="43"/>
      <c r="I1302" s="43"/>
      <c r="J1302" s="43"/>
      <c r="K1302" s="43"/>
      <c r="L1302" s="43"/>
      <c r="M1302" s="43"/>
      <c r="N1302" s="43"/>
      <c r="O1302" s="43"/>
      <c r="P1302" s="43"/>
      <c r="Q1302" s="43"/>
      <c r="R1302" s="43"/>
      <c r="S1302" s="118"/>
    </row>
    <row r="1303" spans="2:19" x14ac:dyDescent="0.25">
      <c r="B1303" s="43"/>
      <c r="C1303" s="118"/>
      <c r="D1303" s="43"/>
      <c r="E1303" s="43"/>
      <c r="F1303" s="119"/>
      <c r="G1303" s="43"/>
      <c r="H1303" s="43"/>
      <c r="I1303" s="43"/>
      <c r="J1303" s="43"/>
      <c r="K1303" s="43"/>
      <c r="L1303" s="43"/>
      <c r="M1303" s="43"/>
      <c r="N1303" s="43"/>
      <c r="O1303" s="43"/>
      <c r="P1303" s="43"/>
      <c r="Q1303" s="43"/>
      <c r="R1303" s="43"/>
      <c r="S1303" s="118"/>
    </row>
    <row r="1304" spans="2:19" x14ac:dyDescent="0.25">
      <c r="B1304" s="43"/>
      <c r="C1304" s="118"/>
      <c r="D1304" s="43"/>
      <c r="E1304" s="43"/>
      <c r="F1304" s="119"/>
      <c r="G1304" s="43"/>
      <c r="H1304" s="43"/>
      <c r="I1304" s="43"/>
      <c r="J1304" s="43"/>
      <c r="K1304" s="43"/>
      <c r="L1304" s="43"/>
      <c r="M1304" s="43"/>
      <c r="N1304" s="43"/>
      <c r="O1304" s="43"/>
      <c r="P1304" s="43"/>
      <c r="Q1304" s="43"/>
      <c r="R1304" s="43"/>
      <c r="S1304" s="118"/>
    </row>
    <row r="1305" spans="2:19" x14ac:dyDescent="0.25">
      <c r="B1305" s="43"/>
      <c r="C1305" s="118"/>
      <c r="D1305" s="43"/>
      <c r="E1305" s="43"/>
      <c r="F1305" s="119"/>
      <c r="G1305" s="43"/>
      <c r="H1305" s="43"/>
      <c r="I1305" s="43"/>
      <c r="J1305" s="43"/>
      <c r="K1305" s="43"/>
      <c r="L1305" s="43"/>
      <c r="M1305" s="43"/>
      <c r="N1305" s="43"/>
      <c r="O1305" s="43"/>
      <c r="P1305" s="43"/>
      <c r="Q1305" s="43"/>
      <c r="R1305" s="43"/>
      <c r="S1305" s="118"/>
    </row>
    <row r="1306" spans="2:19" x14ac:dyDescent="0.25">
      <c r="B1306" s="43"/>
      <c r="C1306" s="118"/>
      <c r="D1306" s="43"/>
      <c r="E1306" s="43"/>
      <c r="F1306" s="119"/>
      <c r="G1306" s="43"/>
      <c r="H1306" s="43"/>
      <c r="I1306" s="43"/>
      <c r="J1306" s="43"/>
      <c r="K1306" s="43"/>
      <c r="L1306" s="43"/>
      <c r="M1306" s="43"/>
      <c r="N1306" s="43"/>
      <c r="O1306" s="43"/>
      <c r="P1306" s="43"/>
      <c r="Q1306" s="43"/>
      <c r="R1306" s="43"/>
      <c r="S1306" s="118"/>
    </row>
    <row r="1307" spans="2:19" x14ac:dyDescent="0.25">
      <c r="B1307" s="43"/>
      <c r="C1307" s="118"/>
      <c r="D1307" s="43"/>
      <c r="E1307" s="43"/>
      <c r="F1307" s="119"/>
      <c r="G1307" s="43"/>
      <c r="H1307" s="43"/>
      <c r="I1307" s="43"/>
      <c r="J1307" s="43"/>
      <c r="K1307" s="43"/>
      <c r="L1307" s="43"/>
      <c r="M1307" s="43"/>
      <c r="N1307" s="43"/>
      <c r="O1307" s="43"/>
      <c r="P1307" s="43"/>
      <c r="Q1307" s="43"/>
      <c r="R1307" s="43"/>
      <c r="S1307" s="118"/>
    </row>
    <row r="1308" spans="2:19" x14ac:dyDescent="0.25">
      <c r="B1308" s="43"/>
      <c r="C1308" s="118"/>
      <c r="D1308" s="43"/>
      <c r="E1308" s="43"/>
      <c r="F1308" s="119"/>
      <c r="G1308" s="43"/>
      <c r="H1308" s="43"/>
      <c r="I1308" s="43"/>
      <c r="J1308" s="43"/>
      <c r="K1308" s="43"/>
      <c r="L1308" s="43"/>
      <c r="M1308" s="43"/>
      <c r="N1308" s="43"/>
      <c r="O1308" s="43"/>
      <c r="P1308" s="43"/>
      <c r="Q1308" s="43"/>
      <c r="R1308" s="43"/>
      <c r="S1308" s="118"/>
    </row>
    <row r="1309" spans="2:19" x14ac:dyDescent="0.25">
      <c r="B1309" s="43"/>
      <c r="C1309" s="118"/>
      <c r="D1309" s="43"/>
      <c r="E1309" s="43"/>
      <c r="F1309" s="119"/>
      <c r="G1309" s="43"/>
      <c r="H1309" s="43"/>
      <c r="I1309" s="43"/>
      <c r="J1309" s="43"/>
      <c r="K1309" s="43"/>
      <c r="L1309" s="43"/>
      <c r="M1309" s="43"/>
      <c r="N1309" s="43"/>
      <c r="O1309" s="43"/>
      <c r="P1309" s="43"/>
      <c r="Q1309" s="43"/>
      <c r="R1309" s="43"/>
      <c r="S1309" s="118"/>
    </row>
    <row r="1310" spans="2:19" x14ac:dyDescent="0.25">
      <c r="B1310" s="43"/>
      <c r="C1310" s="118"/>
      <c r="D1310" s="43"/>
      <c r="E1310" s="43"/>
      <c r="F1310" s="119"/>
      <c r="G1310" s="43"/>
      <c r="H1310" s="43"/>
      <c r="I1310" s="43"/>
      <c r="J1310" s="43"/>
      <c r="K1310" s="43"/>
      <c r="L1310" s="43"/>
      <c r="M1310" s="43"/>
      <c r="N1310" s="43"/>
      <c r="O1310" s="43"/>
      <c r="P1310" s="43"/>
      <c r="Q1310" s="43"/>
      <c r="R1310" s="43"/>
      <c r="S1310" s="118"/>
    </row>
    <row r="1311" spans="2:19" x14ac:dyDescent="0.25">
      <c r="B1311" s="43"/>
      <c r="C1311" s="118"/>
      <c r="D1311" s="43"/>
      <c r="E1311" s="43"/>
      <c r="F1311" s="119"/>
      <c r="G1311" s="43"/>
      <c r="H1311" s="43"/>
      <c r="I1311" s="43"/>
      <c r="J1311" s="43"/>
      <c r="K1311" s="43"/>
      <c r="L1311" s="43"/>
      <c r="M1311" s="43"/>
      <c r="N1311" s="43"/>
      <c r="O1311" s="43"/>
      <c r="P1311" s="43"/>
      <c r="Q1311" s="43"/>
      <c r="R1311" s="43"/>
      <c r="S1311" s="118"/>
    </row>
    <row r="1312" spans="2:19" x14ac:dyDescent="0.25">
      <c r="B1312" s="43"/>
      <c r="C1312" s="118"/>
      <c r="D1312" s="43"/>
      <c r="E1312" s="43"/>
      <c r="F1312" s="119"/>
      <c r="G1312" s="43"/>
      <c r="H1312" s="43"/>
      <c r="I1312" s="43"/>
      <c r="J1312" s="43"/>
      <c r="K1312" s="43"/>
      <c r="L1312" s="43"/>
      <c r="M1312" s="43"/>
      <c r="N1312" s="43"/>
      <c r="O1312" s="43"/>
      <c r="P1312" s="43"/>
      <c r="Q1312" s="43"/>
      <c r="R1312" s="43"/>
      <c r="S1312" s="118"/>
    </row>
    <row r="1313" spans="2:19" x14ac:dyDescent="0.25">
      <c r="B1313" s="43"/>
      <c r="C1313" s="118"/>
      <c r="D1313" s="43"/>
      <c r="E1313" s="43"/>
      <c r="F1313" s="119"/>
      <c r="G1313" s="43"/>
      <c r="H1313" s="43"/>
      <c r="I1313" s="43"/>
      <c r="J1313" s="43"/>
      <c r="K1313" s="43"/>
      <c r="L1313" s="43"/>
      <c r="M1313" s="43"/>
      <c r="N1313" s="43"/>
      <c r="O1313" s="43"/>
      <c r="P1313" s="43"/>
      <c r="Q1313" s="43"/>
      <c r="R1313" s="43"/>
      <c r="S1313" s="118"/>
    </row>
    <row r="1314" spans="2:19" x14ac:dyDescent="0.25">
      <c r="B1314" s="43"/>
      <c r="C1314" s="118"/>
      <c r="D1314" s="43"/>
      <c r="E1314" s="43"/>
      <c r="F1314" s="119"/>
      <c r="G1314" s="43"/>
      <c r="H1314" s="43"/>
      <c r="I1314" s="43"/>
      <c r="J1314" s="43"/>
      <c r="K1314" s="43"/>
      <c r="L1314" s="43"/>
      <c r="M1314" s="43"/>
      <c r="N1314" s="43"/>
      <c r="O1314" s="43"/>
      <c r="P1314" s="43"/>
      <c r="Q1314" s="43"/>
      <c r="R1314" s="43"/>
      <c r="S1314" s="118"/>
    </row>
    <row r="1315" spans="2:19" x14ac:dyDescent="0.25">
      <c r="B1315" s="43"/>
      <c r="C1315" s="118"/>
      <c r="D1315" s="43"/>
      <c r="E1315" s="43"/>
      <c r="F1315" s="119"/>
      <c r="G1315" s="43"/>
      <c r="H1315" s="43"/>
      <c r="I1315" s="43"/>
      <c r="J1315" s="43"/>
      <c r="K1315" s="43"/>
      <c r="L1315" s="43"/>
      <c r="M1315" s="43"/>
      <c r="N1315" s="43"/>
      <c r="O1315" s="43"/>
      <c r="P1315" s="43"/>
      <c r="Q1315" s="43"/>
      <c r="R1315" s="43"/>
      <c r="S1315" s="118"/>
    </row>
    <row r="1316" spans="2:19" x14ac:dyDescent="0.25">
      <c r="B1316" s="43"/>
      <c r="C1316" s="118"/>
      <c r="D1316" s="43"/>
      <c r="E1316" s="43"/>
      <c r="F1316" s="119"/>
      <c r="G1316" s="43"/>
      <c r="H1316" s="43"/>
      <c r="I1316" s="43"/>
      <c r="J1316" s="43"/>
      <c r="K1316" s="43"/>
      <c r="L1316" s="43"/>
      <c r="M1316" s="43"/>
      <c r="N1316" s="43"/>
      <c r="O1316" s="43"/>
      <c r="P1316" s="43"/>
      <c r="Q1316" s="43"/>
      <c r="R1316" s="43"/>
      <c r="S1316" s="118"/>
    </row>
    <row r="1317" spans="2:19" x14ac:dyDescent="0.25">
      <c r="B1317" s="43"/>
      <c r="C1317" s="118"/>
      <c r="D1317" s="43"/>
      <c r="E1317" s="43"/>
      <c r="F1317" s="119"/>
      <c r="G1317" s="43"/>
      <c r="H1317" s="43"/>
      <c r="I1317" s="43"/>
      <c r="J1317" s="43"/>
      <c r="K1317" s="43"/>
      <c r="L1317" s="43"/>
      <c r="M1317" s="43"/>
      <c r="N1317" s="43"/>
      <c r="O1317" s="43"/>
      <c r="P1317" s="43"/>
      <c r="Q1317" s="43"/>
      <c r="R1317" s="43"/>
      <c r="S1317" s="118"/>
    </row>
    <row r="1318" spans="2:19" x14ac:dyDescent="0.25">
      <c r="B1318" s="43"/>
      <c r="C1318" s="118"/>
      <c r="D1318" s="43"/>
      <c r="E1318" s="43"/>
      <c r="F1318" s="119"/>
      <c r="G1318" s="43"/>
      <c r="H1318" s="43"/>
      <c r="I1318" s="43"/>
      <c r="J1318" s="43"/>
      <c r="K1318" s="43"/>
      <c r="L1318" s="43"/>
      <c r="M1318" s="43"/>
      <c r="N1318" s="43"/>
      <c r="O1318" s="43"/>
      <c r="P1318" s="43"/>
      <c r="Q1318" s="43"/>
      <c r="R1318" s="43"/>
      <c r="S1318" s="118"/>
    </row>
    <row r="1319" spans="2:19" x14ac:dyDescent="0.25">
      <c r="B1319" s="43"/>
      <c r="C1319" s="118"/>
      <c r="D1319" s="43"/>
      <c r="E1319" s="43"/>
      <c r="F1319" s="119"/>
      <c r="G1319" s="43"/>
      <c r="H1319" s="43"/>
      <c r="I1319" s="43"/>
      <c r="J1319" s="43"/>
      <c r="K1319" s="43"/>
      <c r="L1319" s="43"/>
      <c r="M1319" s="43"/>
      <c r="N1319" s="43"/>
      <c r="O1319" s="43"/>
      <c r="P1319" s="43"/>
      <c r="Q1319" s="43"/>
      <c r="R1319" s="43"/>
      <c r="S1319" s="118"/>
    </row>
    <row r="1320" spans="2:19" x14ac:dyDescent="0.25">
      <c r="B1320" s="43"/>
      <c r="C1320" s="118"/>
      <c r="D1320" s="43"/>
      <c r="E1320" s="43"/>
      <c r="F1320" s="119"/>
      <c r="G1320" s="43"/>
      <c r="H1320" s="43"/>
      <c r="I1320" s="43"/>
      <c r="J1320" s="43"/>
      <c r="K1320" s="43"/>
      <c r="L1320" s="43"/>
      <c r="M1320" s="43"/>
      <c r="N1320" s="43"/>
      <c r="O1320" s="43"/>
      <c r="P1320" s="43"/>
      <c r="Q1320" s="43"/>
      <c r="R1320" s="43"/>
      <c r="S1320" s="118"/>
    </row>
    <row r="1321" spans="2:19" x14ac:dyDescent="0.25">
      <c r="B1321" s="43"/>
      <c r="C1321" s="118"/>
      <c r="D1321" s="43"/>
      <c r="E1321" s="43"/>
      <c r="F1321" s="119"/>
      <c r="G1321" s="43"/>
      <c r="H1321" s="43"/>
      <c r="I1321" s="43"/>
      <c r="J1321" s="43"/>
      <c r="K1321" s="43"/>
      <c r="L1321" s="43"/>
      <c r="M1321" s="43"/>
      <c r="N1321" s="43"/>
      <c r="O1321" s="43"/>
      <c r="P1321" s="43"/>
      <c r="Q1321" s="43"/>
      <c r="R1321" s="43"/>
      <c r="S1321" s="118"/>
    </row>
    <row r="1322" spans="2:19" x14ac:dyDescent="0.25">
      <c r="B1322" s="43"/>
      <c r="C1322" s="118"/>
      <c r="D1322" s="43"/>
      <c r="E1322" s="43"/>
      <c r="F1322" s="119"/>
      <c r="G1322" s="43"/>
      <c r="H1322" s="43"/>
      <c r="I1322" s="43"/>
      <c r="J1322" s="43"/>
      <c r="K1322" s="43"/>
      <c r="L1322" s="43"/>
      <c r="M1322" s="43"/>
      <c r="N1322" s="43"/>
      <c r="O1322" s="43"/>
      <c r="P1322" s="43"/>
      <c r="Q1322" s="43"/>
      <c r="R1322" s="43"/>
      <c r="S1322" s="118"/>
    </row>
    <row r="1323" spans="2:19" x14ac:dyDescent="0.25">
      <c r="B1323" s="43"/>
      <c r="C1323" s="118"/>
      <c r="D1323" s="43"/>
      <c r="E1323" s="43"/>
      <c r="F1323" s="119"/>
      <c r="G1323" s="43"/>
      <c r="H1323" s="43"/>
      <c r="I1323" s="43"/>
      <c r="J1323" s="43"/>
      <c r="K1323" s="43"/>
      <c r="L1323" s="43"/>
      <c r="M1323" s="43"/>
      <c r="N1323" s="43"/>
      <c r="O1323" s="43"/>
      <c r="P1323" s="43"/>
      <c r="Q1323" s="43"/>
      <c r="R1323" s="43"/>
      <c r="S1323" s="118"/>
    </row>
    <row r="1324" spans="2:19" x14ac:dyDescent="0.25">
      <c r="B1324" s="43"/>
      <c r="C1324" s="118"/>
      <c r="D1324" s="43"/>
      <c r="E1324" s="43"/>
      <c r="F1324" s="119"/>
      <c r="G1324" s="43"/>
      <c r="H1324" s="43"/>
      <c r="I1324" s="43"/>
      <c r="J1324" s="43"/>
      <c r="K1324" s="43"/>
      <c r="L1324" s="43"/>
      <c r="M1324" s="43"/>
      <c r="N1324" s="43"/>
      <c r="O1324" s="43"/>
      <c r="P1324" s="43"/>
      <c r="Q1324" s="43"/>
      <c r="R1324" s="43"/>
      <c r="S1324" s="118"/>
    </row>
    <row r="1325" spans="2:19" x14ac:dyDescent="0.25">
      <c r="B1325" s="43"/>
      <c r="C1325" s="118"/>
      <c r="D1325" s="43"/>
      <c r="E1325" s="43"/>
      <c r="F1325" s="119"/>
      <c r="G1325" s="43"/>
      <c r="H1325" s="43"/>
      <c r="I1325" s="43"/>
      <c r="J1325" s="43"/>
      <c r="K1325" s="43"/>
      <c r="L1325" s="43"/>
      <c r="M1325" s="43"/>
      <c r="N1325" s="43"/>
      <c r="O1325" s="43"/>
      <c r="P1325" s="43"/>
      <c r="Q1325" s="43"/>
      <c r="R1325" s="43"/>
      <c r="S1325" s="118"/>
    </row>
    <row r="1326" spans="2:19" x14ac:dyDescent="0.25">
      <c r="B1326" s="43"/>
      <c r="C1326" s="118"/>
      <c r="D1326" s="43"/>
      <c r="E1326" s="43"/>
      <c r="F1326" s="119"/>
      <c r="G1326" s="43"/>
      <c r="H1326" s="43"/>
      <c r="I1326" s="43"/>
      <c r="J1326" s="43"/>
      <c r="K1326" s="43"/>
      <c r="L1326" s="43"/>
      <c r="M1326" s="43"/>
      <c r="N1326" s="43"/>
      <c r="O1326" s="43"/>
      <c r="P1326" s="43"/>
      <c r="Q1326" s="43"/>
      <c r="R1326" s="43"/>
      <c r="S1326" s="118"/>
    </row>
    <row r="1327" spans="2:19" x14ac:dyDescent="0.25">
      <c r="B1327" s="43"/>
      <c r="C1327" s="118"/>
      <c r="D1327" s="43"/>
      <c r="E1327" s="43"/>
      <c r="F1327" s="119"/>
      <c r="G1327" s="43"/>
      <c r="H1327" s="43"/>
      <c r="I1327" s="43"/>
      <c r="J1327" s="43"/>
      <c r="K1327" s="43"/>
      <c r="L1327" s="43"/>
      <c r="M1327" s="43"/>
      <c r="N1327" s="43"/>
      <c r="O1327" s="43"/>
      <c r="P1327" s="43"/>
      <c r="Q1327" s="43"/>
      <c r="R1327" s="43"/>
      <c r="S1327" s="118"/>
    </row>
    <row r="1328" spans="2:19" x14ac:dyDescent="0.25">
      <c r="B1328" s="43"/>
      <c r="C1328" s="118"/>
      <c r="D1328" s="43"/>
      <c r="E1328" s="43"/>
      <c r="F1328" s="119"/>
      <c r="G1328" s="43"/>
      <c r="H1328" s="43"/>
      <c r="I1328" s="43"/>
      <c r="J1328" s="43"/>
      <c r="K1328" s="43"/>
      <c r="L1328" s="43"/>
      <c r="M1328" s="43"/>
      <c r="N1328" s="43"/>
      <c r="O1328" s="43"/>
      <c r="P1328" s="43"/>
      <c r="Q1328" s="43"/>
      <c r="R1328" s="43"/>
      <c r="S1328" s="118"/>
    </row>
    <row r="1329" spans="2:19" x14ac:dyDescent="0.25">
      <c r="B1329" s="43"/>
      <c r="C1329" s="118"/>
      <c r="D1329" s="43"/>
      <c r="E1329" s="43"/>
      <c r="F1329" s="119"/>
      <c r="G1329" s="43"/>
      <c r="H1329" s="43"/>
      <c r="I1329" s="43"/>
      <c r="J1329" s="43"/>
      <c r="K1329" s="43"/>
      <c r="L1329" s="43"/>
      <c r="M1329" s="43"/>
      <c r="N1329" s="43"/>
      <c r="O1329" s="43"/>
      <c r="P1329" s="43"/>
      <c r="Q1329" s="43"/>
      <c r="R1329" s="43"/>
      <c r="S1329" s="118"/>
    </row>
    <row r="1330" spans="2:19" x14ac:dyDescent="0.25">
      <c r="B1330" s="43"/>
      <c r="C1330" s="118"/>
      <c r="D1330" s="43"/>
      <c r="E1330" s="43"/>
      <c r="F1330" s="119"/>
      <c r="G1330" s="43"/>
      <c r="H1330" s="43"/>
      <c r="I1330" s="43"/>
      <c r="J1330" s="43"/>
      <c r="K1330" s="43"/>
      <c r="L1330" s="43"/>
      <c r="M1330" s="43"/>
      <c r="N1330" s="43"/>
      <c r="O1330" s="43"/>
      <c r="P1330" s="43"/>
      <c r="Q1330" s="43"/>
      <c r="R1330" s="43"/>
      <c r="S1330" s="118"/>
    </row>
    <row r="1331" spans="2:19" x14ac:dyDescent="0.25">
      <c r="B1331" s="43"/>
      <c r="C1331" s="118"/>
      <c r="D1331" s="43"/>
      <c r="E1331" s="43"/>
      <c r="F1331" s="119"/>
      <c r="G1331" s="43"/>
      <c r="H1331" s="43"/>
      <c r="I1331" s="43"/>
      <c r="J1331" s="43"/>
      <c r="K1331" s="43"/>
      <c r="L1331" s="43"/>
      <c r="M1331" s="43"/>
      <c r="N1331" s="43"/>
      <c r="O1331" s="43"/>
      <c r="P1331" s="43"/>
      <c r="Q1331" s="43"/>
      <c r="R1331" s="43"/>
      <c r="S1331" s="118"/>
    </row>
    <row r="1332" spans="2:19" x14ac:dyDescent="0.25">
      <c r="B1332" s="43"/>
      <c r="C1332" s="118"/>
      <c r="D1332" s="43"/>
      <c r="E1332" s="43"/>
      <c r="F1332" s="119"/>
      <c r="G1332" s="43"/>
      <c r="H1332" s="43"/>
      <c r="I1332" s="43"/>
      <c r="J1332" s="43"/>
      <c r="K1332" s="43"/>
      <c r="L1332" s="43"/>
      <c r="M1332" s="43"/>
      <c r="N1332" s="43"/>
      <c r="O1332" s="43"/>
      <c r="P1332" s="43"/>
      <c r="Q1332" s="43"/>
      <c r="R1332" s="43"/>
      <c r="S1332" s="118"/>
    </row>
    <row r="1333" spans="2:19" x14ac:dyDescent="0.25">
      <c r="B1333" s="43"/>
      <c r="C1333" s="118"/>
      <c r="D1333" s="43"/>
      <c r="E1333" s="43"/>
      <c r="F1333" s="119"/>
      <c r="G1333" s="43"/>
      <c r="H1333" s="43"/>
      <c r="I1333" s="43"/>
      <c r="J1333" s="43"/>
      <c r="K1333" s="43"/>
      <c r="L1333" s="43"/>
      <c r="M1333" s="43"/>
      <c r="N1333" s="43"/>
      <c r="O1333" s="43"/>
      <c r="P1333" s="43"/>
      <c r="Q1333" s="43"/>
      <c r="R1333" s="43"/>
      <c r="S1333" s="118"/>
    </row>
    <row r="1334" spans="2:19" x14ac:dyDescent="0.25">
      <c r="B1334" s="43"/>
      <c r="C1334" s="118"/>
      <c r="D1334" s="43"/>
      <c r="E1334" s="43"/>
      <c r="F1334" s="119"/>
      <c r="G1334" s="43"/>
      <c r="H1334" s="43"/>
      <c r="I1334" s="43"/>
      <c r="J1334" s="43"/>
      <c r="K1334" s="43"/>
      <c r="L1334" s="43"/>
      <c r="M1334" s="43"/>
      <c r="N1334" s="43"/>
      <c r="O1334" s="43"/>
      <c r="P1334" s="43"/>
      <c r="Q1334" s="43"/>
      <c r="R1334" s="43"/>
      <c r="S1334" s="118"/>
    </row>
    <row r="1335" spans="2:19" x14ac:dyDescent="0.25">
      <c r="B1335" s="43"/>
      <c r="C1335" s="118"/>
      <c r="D1335" s="43"/>
      <c r="E1335" s="43"/>
      <c r="F1335" s="119"/>
      <c r="G1335" s="43"/>
      <c r="H1335" s="43"/>
      <c r="I1335" s="43"/>
      <c r="J1335" s="43"/>
      <c r="K1335" s="43"/>
      <c r="L1335" s="43"/>
      <c r="M1335" s="43"/>
      <c r="N1335" s="43"/>
      <c r="O1335" s="43"/>
      <c r="P1335" s="43"/>
      <c r="Q1335" s="43"/>
      <c r="R1335" s="43"/>
      <c r="S1335" s="118"/>
    </row>
    <row r="1336" spans="2:19" x14ac:dyDescent="0.25">
      <c r="B1336" s="43"/>
      <c r="C1336" s="118"/>
      <c r="D1336" s="43"/>
      <c r="E1336" s="43"/>
      <c r="F1336" s="119"/>
      <c r="G1336" s="43"/>
      <c r="H1336" s="43"/>
      <c r="I1336" s="43"/>
      <c r="J1336" s="43"/>
      <c r="K1336" s="43"/>
      <c r="L1336" s="43"/>
      <c r="M1336" s="43"/>
      <c r="N1336" s="43"/>
      <c r="O1336" s="43"/>
      <c r="P1336" s="43"/>
      <c r="Q1336" s="43"/>
      <c r="R1336" s="43"/>
      <c r="S1336" s="118"/>
    </row>
    <row r="1337" spans="2:19" x14ac:dyDescent="0.25">
      <c r="B1337" s="43"/>
      <c r="C1337" s="118"/>
      <c r="D1337" s="43"/>
      <c r="E1337" s="43"/>
      <c r="F1337" s="119"/>
      <c r="G1337" s="43"/>
      <c r="H1337" s="43"/>
      <c r="I1337" s="43"/>
      <c r="J1337" s="43"/>
      <c r="K1337" s="43"/>
      <c r="L1337" s="43"/>
      <c r="M1337" s="43"/>
      <c r="N1337" s="43"/>
      <c r="O1337" s="43"/>
      <c r="P1337" s="43"/>
      <c r="Q1337" s="43"/>
      <c r="R1337" s="43"/>
      <c r="S1337" s="118"/>
    </row>
    <row r="1338" spans="2:19" x14ac:dyDescent="0.25">
      <c r="B1338" s="43"/>
      <c r="C1338" s="118"/>
      <c r="D1338" s="43"/>
      <c r="E1338" s="43"/>
      <c r="F1338" s="119"/>
      <c r="G1338" s="43"/>
      <c r="H1338" s="43"/>
      <c r="I1338" s="43"/>
      <c r="J1338" s="43"/>
      <c r="K1338" s="43"/>
      <c r="L1338" s="43"/>
      <c r="M1338" s="43"/>
      <c r="N1338" s="43"/>
      <c r="O1338" s="43"/>
      <c r="P1338" s="43"/>
      <c r="Q1338" s="43"/>
      <c r="R1338" s="43"/>
      <c r="S1338" s="118"/>
    </row>
    <row r="1339" spans="2:19" x14ac:dyDescent="0.25">
      <c r="B1339" s="43"/>
      <c r="C1339" s="118"/>
      <c r="D1339" s="43"/>
      <c r="E1339" s="43"/>
      <c r="F1339" s="119"/>
      <c r="G1339" s="43"/>
      <c r="H1339" s="43"/>
      <c r="I1339" s="43"/>
      <c r="J1339" s="43"/>
      <c r="K1339" s="43"/>
      <c r="L1339" s="43"/>
      <c r="M1339" s="43"/>
      <c r="N1339" s="43"/>
      <c r="O1339" s="43"/>
      <c r="P1339" s="43"/>
      <c r="Q1339" s="43"/>
      <c r="R1339" s="43"/>
      <c r="S1339" s="118"/>
    </row>
    <row r="1340" spans="2:19" x14ac:dyDescent="0.25">
      <c r="B1340" s="43"/>
      <c r="C1340" s="118"/>
      <c r="D1340" s="43"/>
      <c r="E1340" s="43"/>
      <c r="F1340" s="119"/>
      <c r="G1340" s="43"/>
      <c r="H1340" s="43"/>
      <c r="I1340" s="43"/>
      <c r="J1340" s="43"/>
      <c r="K1340" s="43"/>
      <c r="L1340" s="43"/>
      <c r="M1340" s="43"/>
      <c r="N1340" s="43"/>
      <c r="O1340" s="43"/>
      <c r="P1340" s="43"/>
      <c r="Q1340" s="43"/>
      <c r="R1340" s="43"/>
      <c r="S1340" s="118"/>
    </row>
    <row r="1341" spans="2:19" x14ac:dyDescent="0.25">
      <c r="B1341" s="43"/>
      <c r="C1341" s="118"/>
      <c r="D1341" s="43"/>
      <c r="E1341" s="43"/>
      <c r="F1341" s="119"/>
      <c r="G1341" s="43"/>
      <c r="H1341" s="43"/>
      <c r="I1341" s="43"/>
      <c r="J1341" s="43"/>
      <c r="K1341" s="43"/>
      <c r="L1341" s="43"/>
      <c r="M1341" s="43"/>
      <c r="N1341" s="43"/>
      <c r="O1341" s="43"/>
      <c r="P1341" s="43"/>
      <c r="Q1341" s="43"/>
      <c r="R1341" s="43"/>
      <c r="S1341" s="118"/>
    </row>
    <row r="1342" spans="2:19" x14ac:dyDescent="0.25">
      <c r="B1342" s="43"/>
      <c r="C1342" s="118"/>
      <c r="D1342" s="43"/>
      <c r="E1342" s="43"/>
      <c r="F1342" s="119"/>
      <c r="G1342" s="43"/>
      <c r="H1342" s="43"/>
      <c r="I1342" s="43"/>
      <c r="J1342" s="43"/>
      <c r="K1342" s="43"/>
      <c r="L1342" s="43"/>
      <c r="M1342" s="43"/>
      <c r="N1342" s="43"/>
      <c r="O1342" s="43"/>
      <c r="P1342" s="43"/>
      <c r="Q1342" s="43"/>
      <c r="R1342" s="43"/>
      <c r="S1342" s="118"/>
    </row>
    <row r="1343" spans="2:19" x14ac:dyDescent="0.25">
      <c r="B1343" s="43"/>
      <c r="C1343" s="118"/>
      <c r="D1343" s="43"/>
      <c r="E1343" s="43"/>
      <c r="F1343" s="119"/>
      <c r="G1343" s="43"/>
      <c r="H1343" s="43"/>
      <c r="I1343" s="43"/>
      <c r="J1343" s="43"/>
      <c r="K1343" s="43"/>
      <c r="L1343" s="43"/>
      <c r="M1343" s="43"/>
      <c r="N1343" s="43"/>
      <c r="O1343" s="43"/>
      <c r="P1343" s="43"/>
      <c r="Q1343" s="43"/>
      <c r="R1343" s="43"/>
      <c r="S1343" s="118"/>
    </row>
    <row r="1344" spans="2:19" x14ac:dyDescent="0.25">
      <c r="B1344" s="43"/>
      <c r="C1344" s="118"/>
      <c r="D1344" s="43"/>
      <c r="E1344" s="43"/>
      <c r="F1344" s="119"/>
      <c r="G1344" s="43"/>
      <c r="H1344" s="43"/>
      <c r="I1344" s="43"/>
      <c r="J1344" s="43"/>
      <c r="K1344" s="43"/>
      <c r="L1344" s="43"/>
      <c r="M1344" s="43"/>
      <c r="N1344" s="43"/>
      <c r="O1344" s="43"/>
      <c r="P1344" s="43"/>
      <c r="Q1344" s="43"/>
      <c r="R1344" s="43"/>
      <c r="S1344" s="118"/>
    </row>
    <row r="1345" spans="2:19" x14ac:dyDescent="0.25">
      <c r="B1345" s="43"/>
      <c r="C1345" s="118"/>
      <c r="D1345" s="43"/>
      <c r="E1345" s="43"/>
      <c r="F1345" s="119"/>
      <c r="G1345" s="43"/>
      <c r="H1345" s="43"/>
      <c r="I1345" s="43"/>
      <c r="J1345" s="43"/>
      <c r="K1345" s="43"/>
      <c r="L1345" s="43"/>
      <c r="M1345" s="43"/>
      <c r="N1345" s="43"/>
      <c r="O1345" s="43"/>
      <c r="P1345" s="43"/>
      <c r="Q1345" s="43"/>
      <c r="R1345" s="43"/>
      <c r="S1345" s="118"/>
    </row>
    <row r="1346" spans="2:19" x14ac:dyDescent="0.25">
      <c r="B1346" s="43"/>
      <c r="C1346" s="118"/>
      <c r="D1346" s="43"/>
      <c r="E1346" s="43"/>
      <c r="F1346" s="119"/>
      <c r="G1346" s="43"/>
      <c r="H1346" s="43"/>
      <c r="I1346" s="43"/>
      <c r="J1346" s="43"/>
      <c r="K1346" s="43"/>
      <c r="L1346" s="43"/>
      <c r="M1346" s="43"/>
      <c r="N1346" s="43"/>
      <c r="O1346" s="43"/>
      <c r="P1346" s="43"/>
      <c r="Q1346" s="43"/>
      <c r="R1346" s="43"/>
      <c r="S1346" s="118"/>
    </row>
    <row r="1347" spans="2:19" x14ac:dyDescent="0.25">
      <c r="B1347" s="43"/>
      <c r="C1347" s="118"/>
      <c r="D1347" s="43"/>
      <c r="E1347" s="43"/>
      <c r="F1347" s="119"/>
      <c r="G1347" s="43"/>
      <c r="H1347" s="43"/>
      <c r="I1347" s="43"/>
      <c r="J1347" s="43"/>
      <c r="K1347" s="43"/>
      <c r="L1347" s="43"/>
      <c r="M1347" s="43"/>
      <c r="N1347" s="43"/>
      <c r="O1347" s="43"/>
      <c r="P1347" s="43"/>
      <c r="Q1347" s="43"/>
      <c r="R1347" s="43"/>
      <c r="S1347" s="118"/>
    </row>
    <row r="1348" spans="2:19" x14ac:dyDescent="0.25">
      <c r="B1348" s="43"/>
      <c r="C1348" s="118"/>
      <c r="D1348" s="43"/>
      <c r="E1348" s="43"/>
      <c r="F1348" s="119"/>
      <c r="G1348" s="43"/>
      <c r="H1348" s="43"/>
      <c r="I1348" s="43"/>
      <c r="J1348" s="43"/>
      <c r="K1348" s="43"/>
      <c r="L1348" s="43"/>
      <c r="M1348" s="43"/>
      <c r="N1348" s="43"/>
      <c r="O1348" s="43"/>
      <c r="P1348" s="43"/>
      <c r="Q1348" s="43"/>
      <c r="R1348" s="43"/>
      <c r="S1348" s="118"/>
    </row>
    <row r="1349" spans="2:19" x14ac:dyDescent="0.25">
      <c r="B1349" s="43"/>
      <c r="C1349" s="118"/>
      <c r="D1349" s="43"/>
      <c r="E1349" s="43"/>
      <c r="F1349" s="119"/>
      <c r="G1349" s="43"/>
      <c r="H1349" s="43"/>
      <c r="I1349" s="43"/>
      <c r="J1349" s="43"/>
      <c r="K1349" s="43"/>
      <c r="L1349" s="43"/>
      <c r="M1349" s="43"/>
      <c r="N1349" s="43"/>
      <c r="O1349" s="43"/>
      <c r="P1349" s="43"/>
      <c r="Q1349" s="43"/>
      <c r="R1349" s="43"/>
      <c r="S1349" s="118"/>
    </row>
    <row r="1350" spans="2:19" x14ac:dyDescent="0.25">
      <c r="B1350" s="43"/>
      <c r="C1350" s="118"/>
      <c r="D1350" s="43"/>
      <c r="E1350" s="43"/>
      <c r="F1350" s="119"/>
      <c r="G1350" s="43"/>
      <c r="H1350" s="43"/>
      <c r="I1350" s="43"/>
      <c r="J1350" s="43"/>
      <c r="K1350" s="43"/>
      <c r="L1350" s="43"/>
      <c r="M1350" s="43"/>
      <c r="N1350" s="43"/>
      <c r="O1350" s="43"/>
      <c r="P1350" s="43"/>
      <c r="Q1350" s="43"/>
      <c r="R1350" s="43"/>
      <c r="S1350" s="118"/>
    </row>
    <row r="1351" spans="2:19" x14ac:dyDescent="0.25">
      <c r="B1351" s="43"/>
      <c r="C1351" s="118"/>
      <c r="D1351" s="43"/>
      <c r="E1351" s="43"/>
      <c r="F1351" s="119"/>
      <c r="G1351" s="43"/>
      <c r="H1351" s="43"/>
      <c r="I1351" s="43"/>
      <c r="J1351" s="43"/>
      <c r="K1351" s="43"/>
      <c r="L1351" s="43"/>
      <c r="M1351" s="43"/>
      <c r="N1351" s="43"/>
      <c r="O1351" s="43"/>
      <c r="P1351" s="43"/>
      <c r="Q1351" s="43"/>
      <c r="R1351" s="43"/>
      <c r="S1351" s="118"/>
    </row>
    <row r="1352" spans="2:19" x14ac:dyDescent="0.25">
      <c r="B1352" s="43"/>
      <c r="C1352" s="118"/>
      <c r="D1352" s="43"/>
      <c r="E1352" s="43"/>
      <c r="F1352" s="119"/>
      <c r="G1352" s="43"/>
      <c r="H1352" s="43"/>
      <c r="I1352" s="43"/>
      <c r="J1352" s="43"/>
      <c r="K1352" s="43"/>
      <c r="L1352" s="43"/>
      <c r="M1352" s="43"/>
      <c r="N1352" s="43"/>
      <c r="O1352" s="43"/>
      <c r="P1352" s="43"/>
      <c r="Q1352" s="43"/>
      <c r="R1352" s="43"/>
      <c r="S1352" s="118"/>
    </row>
    <row r="1353" spans="2:19" x14ac:dyDescent="0.25">
      <c r="B1353" s="43"/>
      <c r="C1353" s="118"/>
      <c r="D1353" s="43"/>
      <c r="E1353" s="43"/>
      <c r="F1353" s="119"/>
      <c r="G1353" s="43"/>
      <c r="H1353" s="43"/>
      <c r="I1353" s="43"/>
      <c r="J1353" s="43"/>
      <c r="K1353" s="43"/>
      <c r="L1353" s="43"/>
      <c r="M1353" s="43"/>
      <c r="N1353" s="43"/>
      <c r="O1353" s="43"/>
      <c r="P1353" s="43"/>
      <c r="Q1353" s="43"/>
      <c r="R1353" s="43"/>
      <c r="S1353" s="118"/>
    </row>
    <row r="1354" spans="2:19" x14ac:dyDescent="0.25">
      <c r="B1354" s="43"/>
      <c r="C1354" s="118"/>
      <c r="D1354" s="43"/>
      <c r="E1354" s="43"/>
      <c r="F1354" s="119"/>
      <c r="G1354" s="43"/>
      <c r="H1354" s="43"/>
      <c r="I1354" s="43"/>
      <c r="J1354" s="43"/>
      <c r="K1354" s="43"/>
      <c r="L1354" s="43"/>
      <c r="M1354" s="43"/>
      <c r="N1354" s="43"/>
      <c r="O1354" s="43"/>
      <c r="P1354" s="43"/>
      <c r="Q1354" s="43"/>
      <c r="R1354" s="43"/>
      <c r="S1354" s="118"/>
    </row>
    <row r="1355" spans="2:19" x14ac:dyDescent="0.25">
      <c r="B1355" s="43"/>
      <c r="C1355" s="118"/>
      <c r="D1355" s="43"/>
      <c r="E1355" s="43"/>
      <c r="F1355" s="119"/>
      <c r="G1355" s="43"/>
      <c r="H1355" s="43"/>
      <c r="I1355" s="43"/>
      <c r="J1355" s="43"/>
      <c r="K1355" s="43"/>
      <c r="L1355" s="43"/>
      <c r="M1355" s="43"/>
      <c r="N1355" s="43"/>
      <c r="O1355" s="43"/>
      <c r="P1355" s="43"/>
      <c r="Q1355" s="43"/>
      <c r="R1355" s="43"/>
      <c r="S1355" s="118"/>
    </row>
    <row r="1356" spans="2:19" x14ac:dyDescent="0.25">
      <c r="B1356" s="43"/>
      <c r="C1356" s="118"/>
      <c r="D1356" s="43"/>
      <c r="E1356" s="43"/>
      <c r="F1356" s="119"/>
      <c r="G1356" s="43"/>
      <c r="H1356" s="43"/>
      <c r="I1356" s="43"/>
      <c r="J1356" s="43"/>
      <c r="K1356" s="43"/>
      <c r="L1356" s="43"/>
      <c r="M1356" s="43"/>
      <c r="N1356" s="43"/>
      <c r="O1356" s="43"/>
      <c r="P1356" s="43"/>
      <c r="Q1356" s="43"/>
      <c r="R1356" s="43"/>
      <c r="S1356" s="118"/>
    </row>
    <row r="1357" spans="2:19" x14ac:dyDescent="0.25">
      <c r="B1357" s="43"/>
      <c r="C1357" s="118"/>
      <c r="D1357" s="43"/>
      <c r="E1357" s="43"/>
      <c r="F1357" s="119"/>
      <c r="G1357" s="43"/>
      <c r="H1357" s="43"/>
      <c r="I1357" s="43"/>
      <c r="J1357" s="43"/>
      <c r="K1357" s="43"/>
      <c r="L1357" s="43"/>
      <c r="M1357" s="43"/>
      <c r="N1357" s="43"/>
      <c r="O1357" s="43"/>
      <c r="P1357" s="43"/>
      <c r="Q1357" s="43"/>
      <c r="R1357" s="43"/>
      <c r="S1357" s="118"/>
    </row>
    <row r="1358" spans="2:19" x14ac:dyDescent="0.25">
      <c r="B1358" s="43"/>
      <c r="C1358" s="118"/>
      <c r="D1358" s="43"/>
      <c r="E1358" s="43"/>
      <c r="F1358" s="119"/>
      <c r="G1358" s="43"/>
      <c r="H1358" s="43"/>
      <c r="I1358" s="43"/>
      <c r="J1358" s="43"/>
      <c r="K1358" s="43"/>
      <c r="L1358" s="43"/>
      <c r="M1358" s="43"/>
      <c r="N1358" s="43"/>
      <c r="O1358" s="43"/>
      <c r="P1358" s="43"/>
      <c r="Q1358" s="43"/>
      <c r="R1358" s="43"/>
      <c r="S1358" s="118"/>
    </row>
    <row r="1359" spans="2:19" x14ac:dyDescent="0.25">
      <c r="B1359" s="43"/>
      <c r="C1359" s="118"/>
      <c r="D1359" s="43"/>
      <c r="E1359" s="43"/>
      <c r="F1359" s="119"/>
      <c r="G1359" s="43"/>
      <c r="H1359" s="43"/>
      <c r="I1359" s="43"/>
      <c r="J1359" s="43"/>
      <c r="K1359" s="43"/>
      <c r="L1359" s="43"/>
      <c r="M1359" s="43"/>
      <c r="N1359" s="43"/>
      <c r="O1359" s="43"/>
      <c r="P1359" s="43"/>
      <c r="Q1359" s="43"/>
      <c r="R1359" s="43"/>
      <c r="S1359" s="118"/>
    </row>
    <row r="1360" spans="2:19" x14ac:dyDescent="0.25">
      <c r="B1360" s="43"/>
      <c r="C1360" s="118"/>
      <c r="D1360" s="43"/>
      <c r="E1360" s="43"/>
      <c r="F1360" s="119"/>
      <c r="G1360" s="43"/>
      <c r="H1360" s="43"/>
      <c r="I1360" s="43"/>
      <c r="J1360" s="43"/>
      <c r="K1360" s="43"/>
      <c r="L1360" s="43"/>
      <c r="M1360" s="43"/>
      <c r="N1360" s="43"/>
      <c r="O1360" s="43"/>
      <c r="P1360" s="43"/>
      <c r="Q1360" s="43"/>
      <c r="R1360" s="43"/>
      <c r="S1360" s="118"/>
    </row>
    <row r="1361" spans="2:19" x14ac:dyDescent="0.25">
      <c r="B1361" s="43"/>
      <c r="C1361" s="118"/>
      <c r="D1361" s="43"/>
      <c r="E1361" s="43"/>
      <c r="F1361" s="119"/>
      <c r="G1361" s="43"/>
      <c r="H1361" s="43"/>
      <c r="I1361" s="43"/>
      <c r="J1361" s="43"/>
      <c r="K1361" s="43"/>
      <c r="L1361" s="43"/>
      <c r="M1361" s="43"/>
      <c r="N1361" s="43"/>
      <c r="O1361" s="43"/>
      <c r="P1361" s="43"/>
      <c r="Q1361" s="43"/>
      <c r="R1361" s="43"/>
      <c r="S1361" s="118"/>
    </row>
    <row r="1362" spans="2:19" x14ac:dyDescent="0.25">
      <c r="B1362" s="43"/>
      <c r="C1362" s="118"/>
      <c r="D1362" s="43"/>
      <c r="E1362" s="43"/>
      <c r="F1362" s="119"/>
      <c r="G1362" s="43"/>
      <c r="H1362" s="43"/>
      <c r="I1362" s="43"/>
      <c r="J1362" s="43"/>
      <c r="K1362" s="43"/>
      <c r="L1362" s="43"/>
      <c r="M1362" s="43"/>
      <c r="N1362" s="43"/>
      <c r="O1362" s="43"/>
      <c r="P1362" s="43"/>
      <c r="Q1362" s="43"/>
      <c r="R1362" s="43"/>
      <c r="S1362" s="118"/>
    </row>
    <row r="1363" spans="2:19" x14ac:dyDescent="0.25">
      <c r="B1363" s="43"/>
      <c r="C1363" s="118"/>
      <c r="D1363" s="43"/>
      <c r="E1363" s="43"/>
      <c r="F1363" s="119"/>
      <c r="G1363" s="43"/>
      <c r="H1363" s="43"/>
      <c r="I1363" s="43"/>
      <c r="J1363" s="43"/>
      <c r="K1363" s="43"/>
      <c r="L1363" s="43"/>
      <c r="M1363" s="43"/>
      <c r="N1363" s="43"/>
      <c r="O1363" s="43"/>
      <c r="P1363" s="43"/>
      <c r="Q1363" s="43"/>
      <c r="R1363" s="43"/>
      <c r="S1363" s="118"/>
    </row>
    <row r="1364" spans="2:19" x14ac:dyDescent="0.25">
      <c r="B1364" s="43"/>
      <c r="C1364" s="118"/>
      <c r="D1364" s="43"/>
      <c r="E1364" s="43"/>
      <c r="F1364" s="119"/>
      <c r="G1364" s="43"/>
      <c r="H1364" s="43"/>
      <c r="I1364" s="43"/>
      <c r="J1364" s="43"/>
      <c r="K1364" s="43"/>
      <c r="L1364" s="43"/>
      <c r="M1364" s="43"/>
      <c r="N1364" s="43"/>
      <c r="O1364" s="43"/>
      <c r="P1364" s="43"/>
      <c r="Q1364" s="43"/>
      <c r="R1364" s="43"/>
      <c r="S1364" s="118"/>
    </row>
    <row r="1365" spans="2:19" x14ac:dyDescent="0.25">
      <c r="B1365" s="43"/>
      <c r="C1365" s="118"/>
      <c r="D1365" s="43"/>
      <c r="E1365" s="43"/>
      <c r="F1365" s="119"/>
      <c r="G1365" s="43"/>
      <c r="H1365" s="43"/>
      <c r="I1365" s="43"/>
      <c r="J1365" s="43"/>
      <c r="K1365" s="43"/>
      <c r="L1365" s="43"/>
      <c r="M1365" s="43"/>
      <c r="N1365" s="43"/>
      <c r="O1365" s="43"/>
      <c r="P1365" s="43"/>
      <c r="Q1365" s="43"/>
      <c r="R1365" s="43"/>
      <c r="S1365" s="118"/>
    </row>
    <row r="1366" spans="2:19" x14ac:dyDescent="0.25">
      <c r="B1366" s="43"/>
      <c r="C1366" s="118"/>
      <c r="D1366" s="43"/>
      <c r="E1366" s="43"/>
      <c r="F1366" s="119"/>
      <c r="G1366" s="43"/>
      <c r="H1366" s="43"/>
      <c r="I1366" s="43"/>
      <c r="J1366" s="43"/>
      <c r="K1366" s="43"/>
      <c r="L1366" s="43"/>
      <c r="M1366" s="43"/>
      <c r="N1366" s="43"/>
      <c r="O1366" s="43"/>
      <c r="P1366" s="43"/>
      <c r="Q1366" s="43"/>
      <c r="R1366" s="43"/>
      <c r="S1366" s="118"/>
    </row>
    <row r="1367" spans="2:19" x14ac:dyDescent="0.25">
      <c r="B1367" s="43"/>
      <c r="C1367" s="118"/>
      <c r="D1367" s="43"/>
      <c r="E1367" s="43"/>
      <c r="F1367" s="119"/>
      <c r="G1367" s="43"/>
      <c r="H1367" s="43"/>
      <c r="I1367" s="43"/>
      <c r="J1367" s="43"/>
      <c r="K1367" s="43"/>
      <c r="L1367" s="43"/>
      <c r="M1367" s="43"/>
      <c r="N1367" s="43"/>
      <c r="O1367" s="43"/>
      <c r="P1367" s="43"/>
      <c r="Q1367" s="43"/>
      <c r="R1367" s="43"/>
      <c r="S1367" s="118"/>
    </row>
    <row r="1368" spans="2:19" x14ac:dyDescent="0.25">
      <c r="B1368" s="43"/>
      <c r="C1368" s="118"/>
      <c r="D1368" s="43"/>
      <c r="E1368" s="43"/>
      <c r="F1368" s="119"/>
      <c r="G1368" s="43"/>
      <c r="H1368" s="43"/>
      <c r="I1368" s="43"/>
      <c r="J1368" s="43"/>
      <c r="K1368" s="43"/>
      <c r="L1368" s="43"/>
      <c r="M1368" s="43"/>
      <c r="N1368" s="43"/>
      <c r="O1368" s="43"/>
      <c r="P1368" s="43"/>
      <c r="Q1368" s="43"/>
      <c r="R1368" s="43"/>
      <c r="S1368" s="118"/>
    </row>
    <row r="1369" spans="2:19" x14ac:dyDescent="0.25">
      <c r="B1369" s="43"/>
      <c r="C1369" s="118"/>
      <c r="D1369" s="43"/>
      <c r="E1369" s="43"/>
      <c r="F1369" s="119"/>
      <c r="G1369" s="43"/>
      <c r="H1369" s="43"/>
      <c r="I1369" s="43"/>
      <c r="J1369" s="43"/>
      <c r="K1369" s="43"/>
      <c r="L1369" s="43"/>
      <c r="M1369" s="43"/>
      <c r="N1369" s="43"/>
      <c r="O1369" s="43"/>
      <c r="P1369" s="43"/>
      <c r="Q1369" s="43"/>
      <c r="R1369" s="43"/>
      <c r="S1369" s="118"/>
    </row>
    <row r="1370" spans="2:19" x14ac:dyDescent="0.25">
      <c r="B1370" s="43"/>
      <c r="C1370" s="118"/>
      <c r="D1370" s="43"/>
      <c r="E1370" s="43"/>
      <c r="F1370" s="119"/>
      <c r="G1370" s="43"/>
      <c r="H1370" s="43"/>
      <c r="I1370" s="43"/>
      <c r="J1370" s="43"/>
      <c r="K1370" s="43"/>
      <c r="L1370" s="43"/>
      <c r="M1370" s="43"/>
      <c r="N1370" s="43"/>
      <c r="O1370" s="43"/>
      <c r="P1370" s="43"/>
      <c r="Q1370" s="43"/>
      <c r="R1370" s="43"/>
      <c r="S1370" s="118"/>
    </row>
    <row r="1371" spans="2:19" x14ac:dyDescent="0.25">
      <c r="B1371" s="43"/>
      <c r="C1371" s="118"/>
      <c r="D1371" s="43"/>
      <c r="E1371" s="43"/>
      <c r="F1371" s="119"/>
      <c r="G1371" s="43"/>
      <c r="H1371" s="43"/>
      <c r="I1371" s="43"/>
      <c r="J1371" s="43"/>
      <c r="K1371" s="43"/>
      <c r="L1371" s="43"/>
      <c r="M1371" s="43"/>
      <c r="N1371" s="43"/>
      <c r="O1371" s="43"/>
      <c r="P1371" s="43"/>
      <c r="Q1371" s="43"/>
      <c r="R1371" s="43"/>
      <c r="S1371" s="118"/>
    </row>
    <row r="1372" spans="2:19" x14ac:dyDescent="0.25">
      <c r="B1372" s="43"/>
      <c r="C1372" s="118"/>
      <c r="D1372" s="43"/>
      <c r="E1372" s="43"/>
      <c r="F1372" s="119"/>
      <c r="G1372" s="43"/>
      <c r="H1372" s="43"/>
      <c r="I1372" s="43"/>
      <c r="J1372" s="43"/>
      <c r="K1372" s="43"/>
      <c r="L1372" s="43"/>
      <c r="M1372" s="43"/>
      <c r="N1372" s="43"/>
      <c r="O1372" s="43"/>
      <c r="P1372" s="43"/>
      <c r="Q1372" s="43"/>
      <c r="R1372" s="43"/>
      <c r="S1372" s="118"/>
    </row>
    <row r="1373" spans="2:19" x14ac:dyDescent="0.25">
      <c r="B1373" s="43"/>
      <c r="C1373" s="118"/>
      <c r="D1373" s="43"/>
      <c r="E1373" s="43"/>
      <c r="F1373" s="119"/>
      <c r="G1373" s="43"/>
      <c r="H1373" s="43"/>
      <c r="I1373" s="43"/>
      <c r="J1373" s="43"/>
      <c r="K1373" s="43"/>
      <c r="L1373" s="43"/>
      <c r="M1373" s="43"/>
      <c r="N1373" s="43"/>
      <c r="O1373" s="43"/>
      <c r="P1373" s="43"/>
      <c r="Q1373" s="43"/>
      <c r="R1373" s="43"/>
      <c r="S1373" s="118"/>
    </row>
    <row r="1374" spans="2:19" x14ac:dyDescent="0.25">
      <c r="B1374" s="43"/>
      <c r="C1374" s="118"/>
      <c r="D1374" s="43"/>
      <c r="E1374" s="43"/>
      <c r="F1374" s="119"/>
      <c r="G1374" s="43"/>
      <c r="H1374" s="43"/>
      <c r="I1374" s="43"/>
      <c r="J1374" s="43"/>
      <c r="K1374" s="43"/>
      <c r="L1374" s="43"/>
      <c r="M1374" s="43"/>
      <c r="N1374" s="43"/>
      <c r="O1374" s="43"/>
      <c r="P1374" s="43"/>
      <c r="Q1374" s="43"/>
      <c r="R1374" s="43"/>
      <c r="S1374" s="118"/>
    </row>
    <row r="1375" spans="2:19" x14ac:dyDescent="0.25">
      <c r="B1375" s="43"/>
      <c r="C1375" s="118"/>
      <c r="D1375" s="43"/>
      <c r="E1375" s="43"/>
      <c r="F1375" s="119"/>
      <c r="G1375" s="43"/>
      <c r="H1375" s="43"/>
      <c r="I1375" s="43"/>
      <c r="J1375" s="43"/>
      <c r="K1375" s="43"/>
      <c r="L1375" s="43"/>
      <c r="M1375" s="43"/>
      <c r="N1375" s="43"/>
      <c r="O1375" s="43"/>
      <c r="P1375" s="43"/>
      <c r="Q1375" s="43"/>
      <c r="R1375" s="43"/>
      <c r="S1375" s="118"/>
    </row>
    <row r="1376" spans="2:19" x14ac:dyDescent="0.25">
      <c r="B1376" s="43"/>
      <c r="C1376" s="118"/>
      <c r="D1376" s="43"/>
      <c r="E1376" s="43"/>
      <c r="F1376" s="119"/>
      <c r="G1376" s="43"/>
      <c r="H1376" s="43"/>
      <c r="I1376" s="43"/>
      <c r="J1376" s="43"/>
      <c r="K1376" s="43"/>
      <c r="L1376" s="43"/>
      <c r="M1376" s="43"/>
      <c r="N1376" s="43"/>
      <c r="O1376" s="43"/>
      <c r="P1376" s="43"/>
      <c r="Q1376" s="43"/>
      <c r="R1376" s="43"/>
      <c r="S1376" s="118"/>
    </row>
    <row r="1377" spans="2:19" x14ac:dyDescent="0.25">
      <c r="B1377" s="43"/>
      <c r="C1377" s="118"/>
      <c r="D1377" s="43"/>
      <c r="E1377" s="43"/>
      <c r="F1377" s="119"/>
      <c r="G1377" s="43"/>
      <c r="H1377" s="43"/>
      <c r="I1377" s="43"/>
      <c r="J1377" s="43"/>
      <c r="K1377" s="43"/>
      <c r="L1377" s="43"/>
      <c r="M1377" s="43"/>
      <c r="N1377" s="43"/>
      <c r="O1377" s="43"/>
      <c r="P1377" s="43"/>
      <c r="Q1377" s="43"/>
      <c r="R1377" s="43"/>
      <c r="S1377" s="118"/>
    </row>
    <row r="1378" spans="2:19" x14ac:dyDescent="0.25">
      <c r="B1378" s="43"/>
      <c r="C1378" s="118"/>
      <c r="D1378" s="43"/>
      <c r="E1378" s="43"/>
      <c r="F1378" s="119"/>
      <c r="G1378" s="43"/>
      <c r="H1378" s="43"/>
      <c r="I1378" s="43"/>
      <c r="J1378" s="43"/>
      <c r="K1378" s="43"/>
      <c r="L1378" s="43"/>
      <c r="M1378" s="43"/>
      <c r="N1378" s="43"/>
      <c r="O1378" s="43"/>
      <c r="P1378" s="43"/>
      <c r="Q1378" s="43"/>
      <c r="R1378" s="43"/>
      <c r="S1378" s="118"/>
    </row>
    <row r="1379" spans="2:19" x14ac:dyDescent="0.25">
      <c r="B1379" s="43"/>
      <c r="C1379" s="118"/>
      <c r="D1379" s="43"/>
      <c r="E1379" s="43"/>
      <c r="F1379" s="119"/>
      <c r="G1379" s="43"/>
      <c r="H1379" s="43"/>
      <c r="I1379" s="43"/>
      <c r="J1379" s="43"/>
      <c r="K1379" s="43"/>
      <c r="L1379" s="43"/>
      <c r="M1379" s="43"/>
      <c r="N1379" s="43"/>
      <c r="O1379" s="43"/>
      <c r="P1379" s="43"/>
      <c r="Q1379" s="43"/>
      <c r="R1379" s="43"/>
      <c r="S1379" s="118"/>
    </row>
    <row r="1380" spans="2:19" x14ac:dyDescent="0.25">
      <c r="B1380" s="43"/>
      <c r="C1380" s="118"/>
      <c r="D1380" s="43"/>
      <c r="E1380" s="43"/>
      <c r="F1380" s="119"/>
      <c r="G1380" s="43"/>
      <c r="H1380" s="43"/>
      <c r="I1380" s="43"/>
      <c r="J1380" s="43"/>
      <c r="K1380" s="43"/>
      <c r="L1380" s="43"/>
      <c r="M1380" s="43"/>
      <c r="N1380" s="43"/>
      <c r="O1380" s="43"/>
      <c r="P1380" s="43"/>
      <c r="Q1380" s="43"/>
      <c r="R1380" s="43"/>
      <c r="S1380" s="118"/>
    </row>
    <row r="1381" spans="2:19" x14ac:dyDescent="0.25">
      <c r="B1381" s="43"/>
      <c r="C1381" s="118"/>
      <c r="D1381" s="43"/>
      <c r="E1381" s="43"/>
      <c r="F1381" s="119"/>
      <c r="G1381" s="43"/>
      <c r="H1381" s="43"/>
      <c r="I1381" s="43"/>
      <c r="J1381" s="43"/>
      <c r="K1381" s="43"/>
      <c r="L1381" s="43"/>
      <c r="M1381" s="43"/>
      <c r="N1381" s="43"/>
      <c r="O1381" s="43"/>
      <c r="P1381" s="43"/>
      <c r="Q1381" s="43"/>
      <c r="R1381" s="43"/>
      <c r="S1381" s="118"/>
    </row>
    <row r="1382" spans="2:19" x14ac:dyDescent="0.25">
      <c r="B1382" s="43"/>
      <c r="C1382" s="118"/>
      <c r="D1382" s="43"/>
      <c r="E1382" s="43"/>
      <c r="F1382" s="119"/>
      <c r="G1382" s="43"/>
      <c r="H1382" s="43"/>
      <c r="I1382" s="43"/>
      <c r="J1382" s="43"/>
      <c r="K1382" s="43"/>
      <c r="L1382" s="43"/>
      <c r="M1382" s="43"/>
      <c r="N1382" s="43"/>
      <c r="O1382" s="43"/>
      <c r="P1382" s="43"/>
      <c r="Q1382" s="43"/>
      <c r="R1382" s="43"/>
      <c r="S1382" s="118"/>
    </row>
    <row r="1383" spans="2:19" x14ac:dyDescent="0.25">
      <c r="B1383" s="43"/>
      <c r="C1383" s="118"/>
      <c r="D1383" s="43"/>
      <c r="E1383" s="43"/>
      <c r="F1383" s="119"/>
      <c r="G1383" s="43"/>
      <c r="H1383" s="43"/>
      <c r="I1383" s="43"/>
      <c r="J1383" s="43"/>
      <c r="K1383" s="43"/>
      <c r="L1383" s="43"/>
      <c r="M1383" s="43"/>
      <c r="N1383" s="43"/>
      <c r="O1383" s="43"/>
      <c r="P1383" s="43"/>
      <c r="Q1383" s="43"/>
      <c r="R1383" s="43"/>
      <c r="S1383" s="118"/>
    </row>
    <row r="1384" spans="2:19" x14ac:dyDescent="0.25">
      <c r="B1384" s="43"/>
      <c r="C1384" s="118"/>
      <c r="D1384" s="43"/>
      <c r="E1384" s="43"/>
      <c r="F1384" s="119"/>
      <c r="G1384" s="43"/>
      <c r="H1384" s="43"/>
      <c r="I1384" s="43"/>
      <c r="J1384" s="43"/>
      <c r="K1384" s="43"/>
      <c r="L1384" s="43"/>
      <c r="M1384" s="43"/>
      <c r="N1384" s="43"/>
      <c r="O1384" s="43"/>
      <c r="P1384" s="43"/>
      <c r="Q1384" s="43"/>
      <c r="R1384" s="43"/>
      <c r="S1384" s="118"/>
    </row>
    <row r="1385" spans="2:19" x14ac:dyDescent="0.25">
      <c r="B1385" s="43"/>
      <c r="C1385" s="118"/>
      <c r="D1385" s="43"/>
      <c r="E1385" s="43"/>
      <c r="F1385" s="119"/>
      <c r="G1385" s="43"/>
      <c r="H1385" s="43"/>
      <c r="I1385" s="43"/>
      <c r="J1385" s="43"/>
      <c r="K1385" s="43"/>
      <c r="L1385" s="43"/>
      <c r="M1385" s="43"/>
      <c r="N1385" s="43"/>
      <c r="O1385" s="43"/>
      <c r="P1385" s="43"/>
      <c r="Q1385" s="43"/>
      <c r="R1385" s="43"/>
      <c r="S1385" s="118"/>
    </row>
    <row r="1386" spans="2:19" x14ac:dyDescent="0.25">
      <c r="B1386" s="43"/>
      <c r="C1386" s="118"/>
      <c r="D1386" s="43"/>
      <c r="E1386" s="43"/>
      <c r="F1386" s="119"/>
      <c r="G1386" s="43"/>
      <c r="H1386" s="43"/>
      <c r="I1386" s="43"/>
      <c r="J1386" s="43"/>
      <c r="K1386" s="43"/>
      <c r="L1386" s="43"/>
      <c r="M1386" s="43"/>
      <c r="N1386" s="43"/>
      <c r="O1386" s="43"/>
      <c r="P1386" s="43"/>
      <c r="Q1386" s="43"/>
      <c r="R1386" s="43"/>
      <c r="S1386" s="118"/>
    </row>
    <row r="1387" spans="2:19" x14ac:dyDescent="0.25">
      <c r="B1387" s="43"/>
      <c r="C1387" s="118"/>
      <c r="D1387" s="43"/>
      <c r="E1387" s="43"/>
      <c r="F1387" s="119"/>
      <c r="G1387" s="43"/>
      <c r="H1387" s="43"/>
      <c r="I1387" s="43"/>
      <c r="J1387" s="43"/>
      <c r="K1387" s="43"/>
      <c r="L1387" s="43"/>
      <c r="M1387" s="43"/>
      <c r="N1387" s="43"/>
      <c r="O1387" s="43"/>
      <c r="P1387" s="43"/>
      <c r="Q1387" s="43"/>
      <c r="R1387" s="43"/>
      <c r="S1387" s="118"/>
    </row>
    <row r="1388" spans="2:19" x14ac:dyDescent="0.25">
      <c r="B1388" s="43"/>
      <c r="C1388" s="118"/>
      <c r="D1388" s="43"/>
      <c r="E1388" s="43"/>
      <c r="F1388" s="119"/>
      <c r="G1388" s="43"/>
      <c r="H1388" s="43"/>
      <c r="I1388" s="43"/>
      <c r="J1388" s="43"/>
      <c r="K1388" s="43"/>
      <c r="L1388" s="43"/>
      <c r="M1388" s="43"/>
      <c r="N1388" s="43"/>
      <c r="O1388" s="43"/>
      <c r="P1388" s="43"/>
      <c r="Q1388" s="43"/>
      <c r="R1388" s="43"/>
      <c r="S1388" s="118"/>
    </row>
    <row r="1389" spans="2:19" x14ac:dyDescent="0.25">
      <c r="B1389" s="43"/>
      <c r="C1389" s="118"/>
      <c r="D1389" s="43"/>
      <c r="E1389" s="43"/>
      <c r="F1389" s="119"/>
      <c r="G1389" s="43"/>
      <c r="H1389" s="43"/>
      <c r="I1389" s="43"/>
      <c r="J1389" s="43"/>
      <c r="K1389" s="43"/>
      <c r="L1389" s="43"/>
      <c r="M1389" s="43"/>
      <c r="N1389" s="43"/>
      <c r="O1389" s="43"/>
      <c r="P1389" s="43"/>
      <c r="Q1389" s="43"/>
      <c r="R1389" s="43"/>
      <c r="S1389" s="118"/>
    </row>
    <row r="1390" spans="2:19" x14ac:dyDescent="0.25">
      <c r="B1390" s="43"/>
      <c r="C1390" s="118"/>
      <c r="D1390" s="43"/>
      <c r="E1390" s="43"/>
      <c r="F1390" s="119"/>
      <c r="G1390" s="43"/>
      <c r="H1390" s="43"/>
      <c r="I1390" s="43"/>
      <c r="J1390" s="43"/>
      <c r="K1390" s="43"/>
      <c r="L1390" s="43"/>
      <c r="M1390" s="43"/>
      <c r="N1390" s="43"/>
      <c r="O1390" s="43"/>
      <c r="P1390" s="43"/>
      <c r="Q1390" s="43"/>
      <c r="R1390" s="43"/>
      <c r="S1390" s="118"/>
    </row>
    <row r="1391" spans="2:19" x14ac:dyDescent="0.25">
      <c r="B1391" s="43"/>
      <c r="C1391" s="118"/>
      <c r="D1391" s="43"/>
      <c r="E1391" s="43"/>
      <c r="F1391" s="119"/>
      <c r="G1391" s="43"/>
      <c r="H1391" s="43"/>
      <c r="I1391" s="43"/>
      <c r="J1391" s="43"/>
      <c r="K1391" s="43"/>
      <c r="L1391" s="43"/>
      <c r="M1391" s="43"/>
      <c r="N1391" s="43"/>
      <c r="O1391" s="43"/>
      <c r="P1391" s="43"/>
      <c r="Q1391" s="43"/>
      <c r="R1391" s="43"/>
      <c r="S1391" s="118"/>
    </row>
    <row r="1392" spans="2:19" x14ac:dyDescent="0.25">
      <c r="B1392" s="43"/>
      <c r="C1392" s="118"/>
      <c r="D1392" s="43"/>
      <c r="E1392" s="43"/>
      <c r="F1392" s="119"/>
      <c r="G1392" s="43"/>
      <c r="H1392" s="43"/>
      <c r="I1392" s="43"/>
      <c r="J1392" s="43"/>
      <c r="K1392" s="43"/>
      <c r="L1392" s="43"/>
      <c r="M1392" s="43"/>
      <c r="N1392" s="43"/>
      <c r="O1392" s="43"/>
      <c r="P1392" s="43"/>
      <c r="Q1392" s="43"/>
      <c r="R1392" s="43"/>
      <c r="S1392" s="118"/>
    </row>
    <row r="1393" spans="2:19" x14ac:dyDescent="0.25">
      <c r="B1393" s="43"/>
      <c r="C1393" s="118"/>
      <c r="D1393" s="43"/>
      <c r="E1393" s="43"/>
      <c r="F1393" s="119"/>
      <c r="G1393" s="43"/>
      <c r="H1393" s="43"/>
      <c r="I1393" s="43"/>
      <c r="J1393" s="43"/>
      <c r="K1393" s="43"/>
      <c r="L1393" s="43"/>
      <c r="M1393" s="43"/>
      <c r="N1393" s="43"/>
      <c r="O1393" s="43"/>
      <c r="P1393" s="43"/>
      <c r="Q1393" s="43"/>
      <c r="R1393" s="43"/>
      <c r="S1393" s="118"/>
    </row>
    <row r="1394" spans="2:19" x14ac:dyDescent="0.25">
      <c r="B1394" s="43"/>
      <c r="C1394" s="118"/>
      <c r="D1394" s="43"/>
      <c r="E1394" s="43"/>
      <c r="F1394" s="119"/>
      <c r="G1394" s="43"/>
      <c r="H1394" s="43"/>
      <c r="I1394" s="43"/>
      <c r="J1394" s="43"/>
      <c r="K1394" s="43"/>
      <c r="L1394" s="43"/>
      <c r="M1394" s="43"/>
      <c r="N1394" s="43"/>
      <c r="O1394" s="43"/>
      <c r="P1394" s="43"/>
      <c r="Q1394" s="43"/>
      <c r="R1394" s="43"/>
      <c r="S1394" s="118"/>
    </row>
    <row r="1395" spans="2:19" x14ac:dyDescent="0.25">
      <c r="B1395" s="43"/>
      <c r="C1395" s="118"/>
      <c r="D1395" s="43"/>
      <c r="E1395" s="43"/>
      <c r="F1395" s="119"/>
      <c r="G1395" s="43"/>
      <c r="H1395" s="43"/>
      <c r="I1395" s="43"/>
      <c r="J1395" s="43"/>
      <c r="K1395" s="43"/>
      <c r="L1395" s="43"/>
      <c r="M1395" s="43"/>
      <c r="N1395" s="43"/>
      <c r="O1395" s="43"/>
      <c r="P1395" s="43"/>
      <c r="Q1395" s="43"/>
      <c r="R1395" s="43"/>
      <c r="S1395" s="118"/>
    </row>
    <row r="1396" spans="2:19" x14ac:dyDescent="0.25">
      <c r="B1396" s="43"/>
      <c r="C1396" s="118"/>
      <c r="D1396" s="43"/>
      <c r="E1396" s="43"/>
      <c r="F1396" s="119"/>
      <c r="G1396" s="43"/>
      <c r="H1396" s="43"/>
      <c r="I1396" s="43"/>
      <c r="J1396" s="43"/>
      <c r="K1396" s="43"/>
      <c r="L1396" s="43"/>
      <c r="M1396" s="43"/>
      <c r="N1396" s="43"/>
      <c r="O1396" s="43"/>
      <c r="P1396" s="43"/>
      <c r="Q1396" s="43"/>
      <c r="R1396" s="43"/>
      <c r="S1396" s="118"/>
    </row>
    <row r="1397" spans="2:19" x14ac:dyDescent="0.25">
      <c r="B1397" s="43"/>
      <c r="C1397" s="118"/>
      <c r="D1397" s="43"/>
      <c r="E1397" s="43"/>
      <c r="F1397" s="119"/>
      <c r="G1397" s="43"/>
      <c r="H1397" s="43"/>
      <c r="I1397" s="43"/>
      <c r="J1397" s="43"/>
      <c r="K1397" s="43"/>
      <c r="L1397" s="43"/>
      <c r="M1397" s="43"/>
      <c r="N1397" s="43"/>
      <c r="O1397" s="43"/>
      <c r="P1397" s="43"/>
      <c r="Q1397" s="43"/>
      <c r="R1397" s="43"/>
      <c r="S1397" s="118"/>
    </row>
    <row r="1398" spans="2:19" x14ac:dyDescent="0.25">
      <c r="B1398" s="43"/>
      <c r="C1398" s="118"/>
      <c r="D1398" s="43"/>
      <c r="E1398" s="43"/>
      <c r="F1398" s="119"/>
      <c r="G1398" s="43"/>
      <c r="H1398" s="43"/>
      <c r="I1398" s="43"/>
      <c r="J1398" s="43"/>
      <c r="K1398" s="43"/>
      <c r="L1398" s="43"/>
      <c r="M1398" s="43"/>
      <c r="N1398" s="43"/>
      <c r="O1398" s="43"/>
      <c r="P1398" s="43"/>
      <c r="Q1398" s="43"/>
      <c r="R1398" s="43"/>
      <c r="S1398" s="118"/>
    </row>
    <row r="1399" spans="2:19" x14ac:dyDescent="0.25">
      <c r="B1399" s="43"/>
      <c r="C1399" s="118"/>
      <c r="D1399" s="43"/>
      <c r="E1399" s="43"/>
      <c r="F1399" s="119"/>
      <c r="G1399" s="43"/>
      <c r="H1399" s="43"/>
      <c r="I1399" s="43"/>
      <c r="J1399" s="43"/>
      <c r="K1399" s="43"/>
      <c r="L1399" s="43"/>
      <c r="M1399" s="43"/>
      <c r="N1399" s="43"/>
      <c r="O1399" s="43"/>
      <c r="P1399" s="43"/>
      <c r="Q1399" s="43"/>
      <c r="R1399" s="43"/>
      <c r="S1399" s="118"/>
    </row>
    <row r="1400" spans="2:19" x14ac:dyDescent="0.25">
      <c r="B1400" s="43"/>
      <c r="C1400" s="118"/>
      <c r="D1400" s="43"/>
      <c r="E1400" s="43"/>
      <c r="F1400" s="119"/>
      <c r="G1400" s="43"/>
      <c r="H1400" s="43"/>
      <c r="I1400" s="43"/>
      <c r="J1400" s="43"/>
      <c r="K1400" s="43"/>
      <c r="L1400" s="43"/>
      <c r="M1400" s="43"/>
      <c r="N1400" s="43"/>
      <c r="O1400" s="43"/>
      <c r="P1400" s="43"/>
      <c r="Q1400" s="43"/>
      <c r="R1400" s="43"/>
      <c r="S1400" s="118"/>
    </row>
    <row r="1401" spans="2:19" x14ac:dyDescent="0.25">
      <c r="B1401" s="43"/>
      <c r="C1401" s="118"/>
      <c r="D1401" s="43"/>
      <c r="E1401" s="43"/>
      <c r="F1401" s="119"/>
      <c r="G1401" s="43"/>
      <c r="H1401" s="43"/>
      <c r="I1401" s="43"/>
      <c r="J1401" s="43"/>
      <c r="K1401" s="43"/>
      <c r="L1401" s="43"/>
      <c r="M1401" s="43"/>
      <c r="N1401" s="43"/>
      <c r="O1401" s="43"/>
      <c r="P1401" s="43"/>
      <c r="Q1401" s="43"/>
      <c r="R1401" s="43"/>
      <c r="S1401" s="118"/>
    </row>
    <row r="1402" spans="2:19" x14ac:dyDescent="0.25">
      <c r="B1402" s="43"/>
      <c r="C1402" s="118"/>
      <c r="D1402" s="43"/>
      <c r="E1402" s="43"/>
      <c r="F1402" s="119"/>
      <c r="G1402" s="43"/>
      <c r="H1402" s="43"/>
      <c r="I1402" s="43"/>
      <c r="J1402" s="43"/>
      <c r="K1402" s="43"/>
      <c r="L1402" s="43"/>
      <c r="M1402" s="43"/>
      <c r="N1402" s="43"/>
      <c r="O1402" s="43"/>
      <c r="P1402" s="43"/>
      <c r="Q1402" s="43"/>
      <c r="R1402" s="43"/>
      <c r="S1402" s="118"/>
    </row>
    <row r="1403" spans="2:19" x14ac:dyDescent="0.25">
      <c r="B1403" s="43"/>
      <c r="C1403" s="118"/>
      <c r="D1403" s="43"/>
      <c r="E1403" s="43"/>
      <c r="F1403" s="119"/>
      <c r="G1403" s="43"/>
      <c r="H1403" s="43"/>
      <c r="I1403" s="43"/>
      <c r="J1403" s="43"/>
      <c r="K1403" s="43"/>
      <c r="L1403" s="43"/>
      <c r="M1403" s="43"/>
      <c r="N1403" s="43"/>
      <c r="O1403" s="43"/>
      <c r="P1403" s="43"/>
      <c r="Q1403" s="43"/>
      <c r="R1403" s="43"/>
      <c r="S1403" s="118"/>
    </row>
    <row r="1404" spans="2:19" x14ac:dyDescent="0.25">
      <c r="B1404" s="43"/>
      <c r="C1404" s="118"/>
      <c r="D1404" s="43"/>
      <c r="E1404" s="43"/>
      <c r="F1404" s="119"/>
      <c r="G1404" s="43"/>
      <c r="H1404" s="43"/>
      <c r="I1404" s="43"/>
      <c r="J1404" s="43"/>
      <c r="K1404" s="43"/>
      <c r="L1404" s="43"/>
      <c r="M1404" s="43"/>
      <c r="N1404" s="43"/>
      <c r="O1404" s="43"/>
      <c r="P1404" s="43"/>
      <c r="Q1404" s="43"/>
      <c r="R1404" s="43"/>
      <c r="S1404" s="118"/>
    </row>
    <row r="1405" spans="2:19" x14ac:dyDescent="0.25">
      <c r="B1405" s="43"/>
      <c r="C1405" s="118"/>
      <c r="D1405" s="43"/>
      <c r="E1405" s="43"/>
      <c r="F1405" s="119"/>
      <c r="G1405" s="43"/>
      <c r="H1405" s="43"/>
      <c r="I1405" s="43"/>
      <c r="J1405" s="43"/>
      <c r="K1405" s="43"/>
      <c r="L1405" s="43"/>
      <c r="M1405" s="43"/>
      <c r="N1405" s="43"/>
      <c r="O1405" s="43"/>
      <c r="P1405" s="43"/>
      <c r="Q1405" s="43"/>
      <c r="R1405" s="43"/>
      <c r="S1405" s="118"/>
    </row>
    <row r="1406" spans="2:19" x14ac:dyDescent="0.25">
      <c r="B1406" s="43"/>
      <c r="C1406" s="118"/>
      <c r="D1406" s="43"/>
      <c r="E1406" s="43"/>
      <c r="F1406" s="119"/>
      <c r="G1406" s="43"/>
      <c r="H1406" s="43"/>
      <c r="I1406" s="43"/>
      <c r="J1406" s="43"/>
      <c r="K1406" s="43"/>
      <c r="L1406" s="43"/>
      <c r="M1406" s="43"/>
      <c r="N1406" s="43"/>
      <c r="O1406" s="43"/>
      <c r="P1406" s="43"/>
      <c r="Q1406" s="43"/>
      <c r="R1406" s="43"/>
      <c r="S1406" s="118"/>
    </row>
    <row r="1407" spans="2:19" x14ac:dyDescent="0.25">
      <c r="B1407" s="43"/>
      <c r="C1407" s="118"/>
      <c r="D1407" s="43"/>
      <c r="E1407" s="43"/>
      <c r="F1407" s="119"/>
      <c r="G1407" s="43"/>
      <c r="H1407" s="43"/>
      <c r="I1407" s="43"/>
      <c r="J1407" s="43"/>
      <c r="K1407" s="43"/>
      <c r="L1407" s="43"/>
      <c r="M1407" s="43"/>
      <c r="N1407" s="43"/>
      <c r="O1407" s="43"/>
      <c r="P1407" s="43"/>
      <c r="Q1407" s="43"/>
      <c r="R1407" s="43"/>
      <c r="S1407" s="118"/>
    </row>
    <row r="1408" spans="2:19" x14ac:dyDescent="0.25">
      <c r="B1408" s="43"/>
      <c r="C1408" s="118"/>
      <c r="D1408" s="43"/>
      <c r="E1408" s="43"/>
      <c r="F1408" s="119"/>
      <c r="G1408" s="43"/>
      <c r="H1408" s="43"/>
      <c r="I1408" s="43"/>
      <c r="J1408" s="43"/>
      <c r="K1408" s="43"/>
      <c r="L1408" s="43"/>
      <c r="M1408" s="43"/>
      <c r="N1408" s="43"/>
      <c r="O1408" s="43"/>
      <c r="P1408" s="43"/>
      <c r="Q1408" s="43"/>
      <c r="R1408" s="43"/>
      <c r="S1408" s="118"/>
    </row>
    <row r="1409" spans="2:19" x14ac:dyDescent="0.25">
      <c r="B1409" s="43"/>
      <c r="C1409" s="118"/>
      <c r="D1409" s="43"/>
      <c r="E1409" s="43"/>
      <c r="F1409" s="119"/>
      <c r="G1409" s="43"/>
      <c r="H1409" s="43"/>
      <c r="I1409" s="43"/>
      <c r="J1409" s="43"/>
      <c r="K1409" s="43"/>
      <c r="L1409" s="43"/>
      <c r="M1409" s="43"/>
      <c r="N1409" s="43"/>
      <c r="O1409" s="43"/>
      <c r="P1409" s="43"/>
      <c r="Q1409" s="43"/>
      <c r="R1409" s="43"/>
      <c r="S1409" s="118"/>
    </row>
    <row r="1410" spans="2:19" x14ac:dyDescent="0.25">
      <c r="B1410" s="43"/>
      <c r="C1410" s="118"/>
      <c r="D1410" s="43"/>
      <c r="E1410" s="43"/>
      <c r="F1410" s="119"/>
      <c r="G1410" s="43"/>
      <c r="H1410" s="43"/>
      <c r="I1410" s="43"/>
      <c r="J1410" s="43"/>
      <c r="K1410" s="43"/>
      <c r="L1410" s="43"/>
      <c r="M1410" s="43"/>
      <c r="N1410" s="43"/>
      <c r="O1410" s="43"/>
      <c r="P1410" s="43"/>
      <c r="Q1410" s="43"/>
      <c r="R1410" s="43"/>
      <c r="S1410" s="118"/>
    </row>
    <row r="1411" spans="2:19" x14ac:dyDescent="0.25">
      <c r="B1411" s="43"/>
      <c r="C1411" s="118"/>
      <c r="D1411" s="43"/>
      <c r="E1411" s="43"/>
      <c r="F1411" s="119"/>
      <c r="G1411" s="43"/>
      <c r="H1411" s="43"/>
      <c r="I1411" s="43"/>
      <c r="J1411" s="43"/>
      <c r="K1411" s="43"/>
      <c r="L1411" s="43"/>
      <c r="M1411" s="43"/>
      <c r="N1411" s="43"/>
      <c r="O1411" s="43"/>
      <c r="P1411" s="43"/>
      <c r="Q1411" s="43"/>
      <c r="R1411" s="43"/>
      <c r="S1411" s="118"/>
    </row>
    <row r="1412" spans="2:19" x14ac:dyDescent="0.25">
      <c r="B1412" s="43"/>
      <c r="C1412" s="118"/>
      <c r="D1412" s="43"/>
      <c r="E1412" s="43"/>
      <c r="F1412" s="119"/>
      <c r="G1412" s="43"/>
      <c r="H1412" s="43"/>
      <c r="I1412" s="43"/>
      <c r="J1412" s="43"/>
      <c r="K1412" s="43"/>
      <c r="L1412" s="43"/>
      <c r="M1412" s="43"/>
      <c r="N1412" s="43"/>
      <c r="O1412" s="43"/>
      <c r="P1412" s="43"/>
      <c r="Q1412" s="43"/>
      <c r="R1412" s="43"/>
      <c r="S1412" s="118"/>
    </row>
    <row r="1413" spans="2:19" x14ac:dyDescent="0.25">
      <c r="B1413" s="43"/>
      <c r="C1413" s="118"/>
      <c r="D1413" s="43"/>
      <c r="E1413" s="43"/>
      <c r="F1413" s="119"/>
      <c r="G1413" s="43"/>
      <c r="H1413" s="43"/>
      <c r="I1413" s="43"/>
      <c r="J1413" s="43"/>
      <c r="K1413" s="43"/>
      <c r="L1413" s="43"/>
      <c r="M1413" s="43"/>
      <c r="N1413" s="43"/>
      <c r="O1413" s="43"/>
      <c r="P1413" s="43"/>
      <c r="Q1413" s="43"/>
      <c r="R1413" s="43"/>
      <c r="S1413" s="118"/>
    </row>
    <row r="1414" spans="2:19" x14ac:dyDescent="0.25">
      <c r="B1414" s="43"/>
      <c r="C1414" s="118"/>
      <c r="D1414" s="43"/>
      <c r="E1414" s="43"/>
      <c r="F1414" s="119"/>
      <c r="G1414" s="43"/>
      <c r="H1414" s="43"/>
      <c r="I1414" s="43"/>
      <c r="J1414" s="43"/>
      <c r="K1414" s="43"/>
      <c r="L1414" s="43"/>
      <c r="M1414" s="43"/>
      <c r="N1414" s="43"/>
      <c r="O1414" s="43"/>
      <c r="P1414" s="43"/>
      <c r="Q1414" s="43"/>
      <c r="R1414" s="43"/>
      <c r="S1414" s="118"/>
    </row>
    <row r="1415" spans="2:19" x14ac:dyDescent="0.25">
      <c r="B1415" s="43"/>
      <c r="C1415" s="118"/>
      <c r="D1415" s="43"/>
      <c r="E1415" s="43"/>
      <c r="F1415" s="119"/>
      <c r="G1415" s="43"/>
      <c r="H1415" s="43"/>
      <c r="I1415" s="43"/>
      <c r="J1415" s="43"/>
      <c r="K1415" s="43"/>
      <c r="L1415" s="43"/>
      <c r="M1415" s="43"/>
      <c r="N1415" s="43"/>
      <c r="O1415" s="43"/>
      <c r="P1415" s="43"/>
      <c r="Q1415" s="43"/>
      <c r="R1415" s="43"/>
      <c r="S1415" s="118"/>
    </row>
    <row r="1416" spans="2:19" x14ac:dyDescent="0.25">
      <c r="B1416" s="43"/>
      <c r="C1416" s="118"/>
      <c r="D1416" s="43"/>
      <c r="E1416" s="43"/>
      <c r="F1416" s="119"/>
      <c r="G1416" s="43"/>
      <c r="H1416" s="43"/>
      <c r="I1416" s="43"/>
      <c r="J1416" s="43"/>
      <c r="K1416" s="43"/>
      <c r="L1416" s="43"/>
      <c r="M1416" s="43"/>
      <c r="N1416" s="43"/>
      <c r="O1416" s="43"/>
      <c r="P1416" s="43"/>
      <c r="Q1416" s="43"/>
      <c r="R1416" s="43"/>
      <c r="S1416" s="118"/>
    </row>
    <row r="1417" spans="2:19" x14ac:dyDescent="0.25">
      <c r="B1417" s="43"/>
      <c r="C1417" s="118"/>
      <c r="D1417" s="43"/>
      <c r="E1417" s="43"/>
      <c r="F1417" s="119"/>
      <c r="G1417" s="43"/>
      <c r="H1417" s="43"/>
      <c r="I1417" s="43"/>
      <c r="J1417" s="43"/>
      <c r="K1417" s="43"/>
      <c r="L1417" s="43"/>
      <c r="M1417" s="43"/>
      <c r="N1417" s="43"/>
      <c r="O1417" s="43"/>
      <c r="P1417" s="43"/>
      <c r="Q1417" s="43"/>
      <c r="R1417" s="43"/>
      <c r="S1417" s="118"/>
    </row>
    <row r="1418" spans="2:19" x14ac:dyDescent="0.25">
      <c r="B1418" s="43"/>
      <c r="C1418" s="118"/>
      <c r="D1418" s="43"/>
      <c r="E1418" s="43"/>
      <c r="F1418" s="119"/>
      <c r="G1418" s="43"/>
      <c r="H1418" s="43"/>
      <c r="I1418" s="43"/>
      <c r="J1418" s="43"/>
      <c r="K1418" s="43"/>
      <c r="L1418" s="43"/>
      <c r="M1418" s="43"/>
      <c r="N1418" s="43"/>
      <c r="O1418" s="43"/>
      <c r="P1418" s="43"/>
      <c r="Q1418" s="43"/>
      <c r="R1418" s="43"/>
      <c r="S1418" s="118"/>
    </row>
    <row r="1419" spans="2:19" x14ac:dyDescent="0.25">
      <c r="B1419" s="43"/>
      <c r="C1419" s="118"/>
      <c r="D1419" s="43"/>
      <c r="E1419" s="43"/>
      <c r="F1419" s="119"/>
      <c r="G1419" s="43"/>
      <c r="H1419" s="43"/>
      <c r="I1419" s="43"/>
      <c r="J1419" s="43"/>
      <c r="K1419" s="43"/>
      <c r="L1419" s="43"/>
      <c r="M1419" s="43"/>
      <c r="N1419" s="43"/>
      <c r="O1419" s="43"/>
      <c r="P1419" s="43"/>
      <c r="Q1419" s="43"/>
      <c r="R1419" s="43"/>
      <c r="S1419" s="118"/>
    </row>
    <row r="1420" spans="2:19" x14ac:dyDescent="0.25">
      <c r="B1420" s="43"/>
      <c r="C1420" s="118"/>
      <c r="D1420" s="43"/>
      <c r="E1420" s="43"/>
      <c r="F1420" s="119"/>
      <c r="G1420" s="43"/>
      <c r="H1420" s="43"/>
      <c r="I1420" s="43"/>
      <c r="J1420" s="43"/>
      <c r="K1420" s="43"/>
      <c r="L1420" s="43"/>
      <c r="M1420" s="43"/>
      <c r="N1420" s="43"/>
      <c r="O1420" s="43"/>
      <c r="P1420" s="43"/>
      <c r="Q1420" s="43"/>
      <c r="R1420" s="43"/>
      <c r="S1420" s="118"/>
    </row>
    <row r="1421" spans="2:19" x14ac:dyDescent="0.25">
      <c r="B1421" s="43"/>
      <c r="C1421" s="118"/>
      <c r="D1421" s="43"/>
      <c r="E1421" s="43"/>
      <c r="F1421" s="119"/>
      <c r="G1421" s="43"/>
      <c r="H1421" s="43"/>
      <c r="I1421" s="43"/>
      <c r="J1421" s="43"/>
      <c r="K1421" s="43"/>
      <c r="L1421" s="43"/>
      <c r="M1421" s="43"/>
      <c r="N1421" s="43"/>
      <c r="O1421" s="43"/>
      <c r="P1421" s="43"/>
      <c r="Q1421" s="43"/>
      <c r="R1421" s="43"/>
      <c r="S1421" s="118"/>
    </row>
    <row r="1422" spans="2:19" x14ac:dyDescent="0.25">
      <c r="B1422" s="43"/>
      <c r="C1422" s="118"/>
      <c r="D1422" s="43"/>
      <c r="E1422" s="43"/>
      <c r="F1422" s="119"/>
      <c r="G1422" s="43"/>
      <c r="H1422" s="43"/>
      <c r="I1422" s="43"/>
      <c r="J1422" s="43"/>
      <c r="K1422" s="43"/>
      <c r="L1422" s="43"/>
      <c r="M1422" s="43"/>
      <c r="N1422" s="43"/>
      <c r="O1422" s="43"/>
      <c r="P1422" s="43"/>
      <c r="Q1422" s="43"/>
      <c r="R1422" s="43"/>
      <c r="S1422" s="118"/>
    </row>
    <row r="1423" spans="2:19" x14ac:dyDescent="0.25">
      <c r="B1423" s="43"/>
      <c r="C1423" s="118"/>
      <c r="D1423" s="43"/>
      <c r="E1423" s="43"/>
      <c r="F1423" s="119"/>
      <c r="G1423" s="43"/>
      <c r="H1423" s="43"/>
      <c r="I1423" s="43"/>
      <c r="J1423" s="43"/>
      <c r="K1423" s="43"/>
      <c r="L1423" s="43"/>
      <c r="M1423" s="43"/>
      <c r="N1423" s="43"/>
      <c r="O1423" s="43"/>
      <c r="P1423" s="43"/>
      <c r="Q1423" s="43"/>
      <c r="R1423" s="43"/>
      <c r="S1423" s="118"/>
    </row>
    <row r="1424" spans="2:19" x14ac:dyDescent="0.25">
      <c r="B1424" s="43"/>
      <c r="C1424" s="118"/>
      <c r="D1424" s="43"/>
      <c r="E1424" s="43"/>
      <c r="F1424" s="119"/>
      <c r="G1424" s="43"/>
      <c r="H1424" s="43"/>
      <c r="I1424" s="43"/>
      <c r="J1424" s="43"/>
      <c r="K1424" s="43"/>
      <c r="L1424" s="43"/>
      <c r="M1424" s="43"/>
      <c r="N1424" s="43"/>
      <c r="O1424" s="43"/>
      <c r="P1424" s="43"/>
      <c r="Q1424" s="43"/>
      <c r="R1424" s="43"/>
      <c r="S1424" s="118"/>
    </row>
    <row r="1425" spans="2:19" x14ac:dyDescent="0.25">
      <c r="B1425" s="43"/>
      <c r="C1425" s="118"/>
      <c r="D1425" s="43"/>
      <c r="E1425" s="43"/>
      <c r="F1425" s="119"/>
      <c r="G1425" s="43"/>
      <c r="H1425" s="43"/>
      <c r="I1425" s="43"/>
      <c r="J1425" s="43"/>
      <c r="K1425" s="43"/>
      <c r="L1425" s="43"/>
      <c r="M1425" s="43"/>
      <c r="N1425" s="43"/>
      <c r="O1425" s="43"/>
      <c r="P1425" s="43"/>
      <c r="Q1425" s="43"/>
      <c r="R1425" s="43"/>
      <c r="S1425" s="118"/>
    </row>
    <row r="1426" spans="2:19" x14ac:dyDescent="0.25">
      <c r="B1426" s="43"/>
      <c r="C1426" s="118"/>
      <c r="D1426" s="43"/>
      <c r="E1426" s="43"/>
      <c r="F1426" s="119"/>
      <c r="G1426" s="43"/>
      <c r="H1426" s="43"/>
      <c r="I1426" s="43"/>
      <c r="J1426" s="43"/>
      <c r="K1426" s="43"/>
      <c r="L1426" s="43"/>
      <c r="M1426" s="43"/>
      <c r="N1426" s="43"/>
      <c r="O1426" s="43"/>
      <c r="P1426" s="43"/>
      <c r="Q1426" s="43"/>
      <c r="R1426" s="43"/>
      <c r="S1426" s="118"/>
    </row>
    <row r="1427" spans="2:19" x14ac:dyDescent="0.25">
      <c r="B1427" s="43"/>
      <c r="C1427" s="118"/>
      <c r="D1427" s="43"/>
      <c r="E1427" s="43"/>
      <c r="F1427" s="119"/>
      <c r="G1427" s="43"/>
      <c r="H1427" s="43"/>
      <c r="I1427" s="43"/>
      <c r="J1427" s="43"/>
      <c r="K1427" s="43"/>
      <c r="L1427" s="43"/>
      <c r="M1427" s="43"/>
      <c r="N1427" s="43"/>
      <c r="O1427" s="43"/>
      <c r="P1427" s="43"/>
      <c r="Q1427" s="43"/>
      <c r="R1427" s="43"/>
      <c r="S1427" s="118"/>
    </row>
    <row r="1428" spans="2:19" x14ac:dyDescent="0.25">
      <c r="B1428" s="43"/>
      <c r="C1428" s="118"/>
      <c r="D1428" s="43"/>
      <c r="E1428" s="43"/>
      <c r="F1428" s="119"/>
      <c r="G1428" s="43"/>
      <c r="H1428" s="43"/>
      <c r="I1428" s="43"/>
      <c r="J1428" s="43"/>
      <c r="K1428" s="43"/>
      <c r="L1428" s="43"/>
      <c r="M1428" s="43"/>
      <c r="N1428" s="43"/>
      <c r="O1428" s="43"/>
      <c r="P1428" s="43"/>
      <c r="Q1428" s="43"/>
      <c r="R1428" s="43"/>
      <c r="S1428" s="118"/>
    </row>
    <row r="1429" spans="2:19" x14ac:dyDescent="0.25">
      <c r="B1429" s="43"/>
      <c r="C1429" s="118"/>
      <c r="D1429" s="43"/>
      <c r="E1429" s="43"/>
      <c r="F1429" s="119"/>
      <c r="G1429" s="43"/>
      <c r="H1429" s="43"/>
      <c r="I1429" s="43"/>
      <c r="J1429" s="43"/>
      <c r="K1429" s="43"/>
      <c r="L1429" s="43"/>
      <c r="M1429" s="43"/>
      <c r="N1429" s="43"/>
      <c r="O1429" s="43"/>
      <c r="P1429" s="43"/>
      <c r="Q1429" s="43"/>
      <c r="R1429" s="43"/>
      <c r="S1429" s="118"/>
    </row>
    <row r="1430" spans="2:19" x14ac:dyDescent="0.25">
      <c r="B1430" s="43"/>
      <c r="C1430" s="118"/>
      <c r="D1430" s="43"/>
      <c r="E1430" s="43"/>
      <c r="F1430" s="119"/>
      <c r="G1430" s="43"/>
      <c r="H1430" s="43"/>
      <c r="I1430" s="43"/>
      <c r="J1430" s="43"/>
      <c r="K1430" s="43"/>
      <c r="L1430" s="43"/>
      <c r="M1430" s="43"/>
      <c r="N1430" s="43"/>
      <c r="O1430" s="43"/>
      <c r="P1430" s="43"/>
      <c r="Q1430" s="43"/>
      <c r="R1430" s="43"/>
      <c r="S1430" s="118"/>
    </row>
    <row r="1431" spans="2:19" x14ac:dyDescent="0.25">
      <c r="B1431" s="43"/>
      <c r="C1431" s="118"/>
      <c r="D1431" s="43"/>
      <c r="E1431" s="43"/>
      <c r="F1431" s="119"/>
      <c r="G1431" s="43"/>
      <c r="H1431" s="43"/>
      <c r="I1431" s="43"/>
      <c r="J1431" s="43"/>
      <c r="K1431" s="43"/>
      <c r="L1431" s="43"/>
      <c r="M1431" s="43"/>
      <c r="N1431" s="43"/>
      <c r="O1431" s="43"/>
      <c r="P1431" s="43"/>
      <c r="Q1431" s="43"/>
      <c r="R1431" s="43"/>
      <c r="S1431" s="118"/>
    </row>
    <row r="1432" spans="2:19" x14ac:dyDescent="0.25">
      <c r="B1432" s="43"/>
      <c r="C1432" s="118"/>
      <c r="D1432" s="43"/>
      <c r="E1432" s="43"/>
      <c r="F1432" s="119"/>
      <c r="G1432" s="43"/>
      <c r="H1432" s="43"/>
      <c r="I1432" s="43"/>
      <c r="J1432" s="43"/>
      <c r="K1432" s="43"/>
      <c r="L1432" s="43"/>
      <c r="M1432" s="43"/>
      <c r="N1432" s="43"/>
      <c r="O1432" s="43"/>
      <c r="P1432" s="43"/>
      <c r="Q1432" s="43"/>
      <c r="R1432" s="43"/>
      <c r="S1432" s="118"/>
    </row>
    <row r="1433" spans="2:19" x14ac:dyDescent="0.25">
      <c r="B1433" s="43"/>
      <c r="C1433" s="118"/>
      <c r="D1433" s="43"/>
      <c r="E1433" s="43"/>
      <c r="F1433" s="119"/>
      <c r="G1433" s="43"/>
      <c r="H1433" s="43"/>
      <c r="I1433" s="43"/>
      <c r="J1433" s="43"/>
      <c r="K1433" s="43"/>
      <c r="L1433" s="43"/>
      <c r="M1433" s="43"/>
      <c r="N1433" s="43"/>
      <c r="O1433" s="43"/>
      <c r="P1433" s="43"/>
      <c r="Q1433" s="43"/>
      <c r="R1433" s="43"/>
      <c r="S1433" s="118"/>
    </row>
    <row r="1434" spans="2:19" x14ac:dyDescent="0.25">
      <c r="B1434" s="43"/>
      <c r="C1434" s="118"/>
      <c r="D1434" s="43"/>
      <c r="E1434" s="43"/>
      <c r="F1434" s="119"/>
      <c r="G1434" s="43"/>
      <c r="H1434" s="43"/>
      <c r="I1434" s="43"/>
      <c r="J1434" s="43"/>
      <c r="K1434" s="43"/>
      <c r="L1434" s="43"/>
      <c r="M1434" s="43"/>
      <c r="N1434" s="43"/>
      <c r="O1434" s="43"/>
      <c r="P1434" s="43"/>
      <c r="Q1434" s="43"/>
      <c r="R1434" s="43"/>
      <c r="S1434" s="118"/>
    </row>
    <row r="1435" spans="2:19" x14ac:dyDescent="0.25">
      <c r="B1435" s="43"/>
      <c r="C1435" s="118"/>
      <c r="D1435" s="43"/>
      <c r="E1435" s="43"/>
      <c r="F1435" s="119"/>
      <c r="G1435" s="43"/>
      <c r="H1435" s="43"/>
      <c r="I1435" s="43"/>
      <c r="J1435" s="43"/>
      <c r="K1435" s="43"/>
      <c r="L1435" s="43"/>
      <c r="M1435" s="43"/>
      <c r="N1435" s="43"/>
      <c r="O1435" s="43"/>
      <c r="P1435" s="43"/>
      <c r="Q1435" s="43"/>
      <c r="R1435" s="43"/>
      <c r="S1435" s="118"/>
    </row>
    <row r="1436" spans="2:19" x14ac:dyDescent="0.25">
      <c r="B1436" s="43"/>
      <c r="C1436" s="118"/>
      <c r="D1436" s="43"/>
      <c r="E1436" s="43"/>
      <c r="F1436" s="119"/>
      <c r="G1436" s="43"/>
      <c r="H1436" s="43"/>
      <c r="I1436" s="43"/>
      <c r="J1436" s="43"/>
      <c r="K1436" s="43"/>
      <c r="L1436" s="43"/>
      <c r="M1436" s="43"/>
      <c r="N1436" s="43"/>
      <c r="O1436" s="43"/>
      <c r="P1436" s="43"/>
      <c r="Q1436" s="43"/>
      <c r="R1436" s="43"/>
      <c r="S1436" s="118"/>
    </row>
    <row r="1437" spans="2:19" x14ac:dyDescent="0.25">
      <c r="B1437" s="43"/>
      <c r="C1437" s="118"/>
      <c r="D1437" s="43"/>
      <c r="E1437" s="43"/>
      <c r="F1437" s="119"/>
      <c r="G1437" s="43"/>
      <c r="H1437" s="43"/>
      <c r="I1437" s="43"/>
      <c r="J1437" s="43"/>
      <c r="K1437" s="43"/>
      <c r="L1437" s="43"/>
      <c r="M1437" s="43"/>
      <c r="N1437" s="43"/>
      <c r="O1437" s="43"/>
      <c r="P1437" s="43"/>
      <c r="Q1437" s="43"/>
      <c r="R1437" s="43"/>
      <c r="S1437" s="118"/>
    </row>
    <row r="1438" spans="2:19" x14ac:dyDescent="0.25">
      <c r="B1438" s="43"/>
      <c r="C1438" s="118"/>
      <c r="D1438" s="43"/>
      <c r="E1438" s="43"/>
      <c r="F1438" s="119"/>
      <c r="G1438" s="43"/>
      <c r="H1438" s="43"/>
      <c r="I1438" s="43"/>
      <c r="J1438" s="43"/>
      <c r="K1438" s="43"/>
      <c r="L1438" s="43"/>
      <c r="M1438" s="43"/>
      <c r="N1438" s="43"/>
      <c r="O1438" s="43"/>
      <c r="P1438" s="43"/>
      <c r="Q1438" s="43"/>
      <c r="R1438" s="43"/>
      <c r="S1438" s="118"/>
    </row>
    <row r="1439" spans="2:19" x14ac:dyDescent="0.25">
      <c r="B1439" s="43"/>
      <c r="C1439" s="118"/>
      <c r="D1439" s="43"/>
      <c r="E1439" s="43"/>
      <c r="F1439" s="119"/>
      <c r="G1439" s="43"/>
      <c r="H1439" s="43"/>
      <c r="I1439" s="43"/>
      <c r="J1439" s="43"/>
      <c r="K1439" s="43"/>
      <c r="L1439" s="43"/>
      <c r="M1439" s="43"/>
      <c r="N1439" s="43"/>
      <c r="O1439" s="43"/>
      <c r="P1439" s="43"/>
      <c r="Q1439" s="43"/>
      <c r="R1439" s="43"/>
      <c r="S1439" s="118"/>
    </row>
    <row r="1440" spans="2:19" x14ac:dyDescent="0.25">
      <c r="B1440" s="43"/>
      <c r="C1440" s="118"/>
      <c r="D1440" s="43"/>
      <c r="E1440" s="43"/>
      <c r="F1440" s="119"/>
      <c r="G1440" s="43"/>
      <c r="H1440" s="43"/>
      <c r="I1440" s="43"/>
      <c r="J1440" s="43"/>
      <c r="K1440" s="43"/>
      <c r="L1440" s="43"/>
      <c r="M1440" s="43"/>
      <c r="N1440" s="43"/>
      <c r="O1440" s="43"/>
      <c r="P1440" s="43"/>
      <c r="Q1440" s="43"/>
      <c r="R1440" s="43"/>
      <c r="S1440" s="118"/>
    </row>
    <row r="1441" spans="2:19" x14ac:dyDescent="0.25">
      <c r="B1441" s="43"/>
      <c r="C1441" s="118"/>
      <c r="D1441" s="43"/>
      <c r="E1441" s="43"/>
      <c r="F1441" s="119"/>
      <c r="G1441" s="43"/>
      <c r="H1441" s="43"/>
      <c r="I1441" s="43"/>
      <c r="J1441" s="43"/>
      <c r="K1441" s="43"/>
      <c r="L1441" s="43"/>
      <c r="M1441" s="43"/>
      <c r="N1441" s="43"/>
      <c r="O1441" s="43"/>
      <c r="P1441" s="43"/>
      <c r="Q1441" s="43"/>
      <c r="R1441" s="43"/>
      <c r="S1441" s="118"/>
    </row>
    <row r="1442" spans="2:19" x14ac:dyDescent="0.25">
      <c r="B1442" s="43"/>
      <c r="C1442" s="118"/>
      <c r="D1442" s="43"/>
      <c r="E1442" s="43"/>
      <c r="F1442" s="119"/>
      <c r="G1442" s="43"/>
      <c r="H1442" s="43"/>
      <c r="I1442" s="43"/>
      <c r="J1442" s="43"/>
      <c r="K1442" s="43"/>
      <c r="L1442" s="43"/>
      <c r="M1442" s="43"/>
      <c r="N1442" s="43"/>
      <c r="O1442" s="43"/>
      <c r="P1442" s="43"/>
      <c r="Q1442" s="43"/>
      <c r="R1442" s="43"/>
      <c r="S1442" s="118"/>
    </row>
    <row r="1443" spans="2:19" x14ac:dyDescent="0.25">
      <c r="B1443" s="43"/>
      <c r="C1443" s="118"/>
      <c r="D1443" s="43"/>
      <c r="E1443" s="43"/>
      <c r="F1443" s="119"/>
      <c r="G1443" s="43"/>
      <c r="H1443" s="43"/>
      <c r="I1443" s="43"/>
      <c r="J1443" s="43"/>
      <c r="K1443" s="43"/>
      <c r="L1443" s="43"/>
      <c r="M1443" s="43"/>
      <c r="N1443" s="43"/>
      <c r="O1443" s="43"/>
      <c r="P1443" s="43"/>
      <c r="Q1443" s="43"/>
      <c r="R1443" s="43"/>
      <c r="S1443" s="118"/>
    </row>
    <row r="1444" spans="2:19" x14ac:dyDescent="0.25">
      <c r="B1444" s="43"/>
      <c r="C1444" s="118"/>
      <c r="D1444" s="43"/>
      <c r="E1444" s="43"/>
      <c r="F1444" s="119"/>
      <c r="G1444" s="43"/>
      <c r="H1444" s="43"/>
      <c r="I1444" s="43"/>
      <c r="J1444" s="43"/>
      <c r="K1444" s="43"/>
      <c r="L1444" s="43"/>
      <c r="M1444" s="43"/>
      <c r="N1444" s="43"/>
      <c r="O1444" s="43"/>
      <c r="P1444" s="43"/>
      <c r="Q1444" s="43"/>
      <c r="R1444" s="43"/>
      <c r="S1444" s="118"/>
    </row>
    <row r="1445" spans="2:19" x14ac:dyDescent="0.25">
      <c r="B1445" s="43"/>
      <c r="C1445" s="118"/>
      <c r="D1445" s="43"/>
      <c r="E1445" s="43"/>
      <c r="F1445" s="119"/>
      <c r="G1445" s="43"/>
      <c r="H1445" s="43"/>
      <c r="I1445" s="43"/>
      <c r="J1445" s="43"/>
      <c r="K1445" s="43"/>
      <c r="L1445" s="43"/>
      <c r="M1445" s="43"/>
      <c r="N1445" s="43"/>
      <c r="O1445" s="43"/>
      <c r="P1445" s="43"/>
      <c r="Q1445" s="43"/>
      <c r="R1445" s="43"/>
      <c r="S1445" s="118"/>
    </row>
    <row r="1446" spans="2:19" x14ac:dyDescent="0.25">
      <c r="B1446" s="43"/>
      <c r="C1446" s="118"/>
      <c r="D1446" s="43"/>
      <c r="E1446" s="43"/>
      <c r="F1446" s="119"/>
      <c r="G1446" s="43"/>
      <c r="H1446" s="43"/>
      <c r="I1446" s="43"/>
      <c r="J1446" s="43"/>
      <c r="K1446" s="43"/>
      <c r="L1446" s="43"/>
      <c r="M1446" s="43"/>
      <c r="N1446" s="43"/>
      <c r="O1446" s="43"/>
      <c r="P1446" s="43"/>
      <c r="Q1446" s="43"/>
      <c r="R1446" s="43"/>
      <c r="S1446" s="118"/>
    </row>
    <row r="1447" spans="2:19" x14ac:dyDescent="0.25">
      <c r="B1447" s="43"/>
      <c r="C1447" s="118"/>
      <c r="D1447" s="43"/>
      <c r="E1447" s="43"/>
      <c r="F1447" s="119"/>
      <c r="G1447" s="43"/>
      <c r="H1447" s="43"/>
      <c r="I1447" s="43"/>
      <c r="J1447" s="43"/>
      <c r="K1447" s="43"/>
      <c r="L1447" s="43"/>
      <c r="M1447" s="43"/>
      <c r="N1447" s="43"/>
      <c r="O1447" s="43"/>
      <c r="P1447" s="43"/>
      <c r="Q1447" s="43"/>
      <c r="R1447" s="43"/>
      <c r="S1447" s="118"/>
    </row>
    <row r="1448" spans="2:19" x14ac:dyDescent="0.25">
      <c r="B1448" s="43"/>
      <c r="C1448" s="118"/>
      <c r="D1448" s="43"/>
      <c r="E1448" s="43"/>
      <c r="F1448" s="119"/>
      <c r="G1448" s="43"/>
      <c r="H1448" s="43"/>
      <c r="I1448" s="43"/>
      <c r="J1448" s="43"/>
      <c r="K1448" s="43"/>
      <c r="L1448" s="43"/>
      <c r="M1448" s="43"/>
      <c r="N1448" s="43"/>
      <c r="O1448" s="43"/>
      <c r="P1448" s="43"/>
      <c r="Q1448" s="43"/>
      <c r="R1448" s="43"/>
      <c r="S1448" s="118"/>
    </row>
    <row r="1449" spans="2:19" x14ac:dyDescent="0.25">
      <c r="B1449" s="43"/>
      <c r="C1449" s="118"/>
      <c r="D1449" s="43"/>
      <c r="E1449" s="43"/>
      <c r="F1449" s="119"/>
      <c r="G1449" s="43"/>
      <c r="H1449" s="43"/>
      <c r="I1449" s="43"/>
      <c r="J1449" s="43"/>
      <c r="K1449" s="43"/>
      <c r="L1449" s="43"/>
      <c r="M1449" s="43"/>
      <c r="N1449" s="43"/>
      <c r="O1449" s="43"/>
      <c r="P1449" s="43"/>
      <c r="Q1449" s="43"/>
      <c r="R1449" s="43"/>
      <c r="S1449" s="118"/>
    </row>
    <row r="1450" spans="2:19" x14ac:dyDescent="0.25">
      <c r="B1450" s="43"/>
      <c r="C1450" s="118"/>
      <c r="D1450" s="43"/>
      <c r="E1450" s="43"/>
      <c r="F1450" s="119"/>
      <c r="G1450" s="43"/>
      <c r="H1450" s="43"/>
      <c r="I1450" s="43"/>
      <c r="J1450" s="43"/>
      <c r="K1450" s="43"/>
      <c r="L1450" s="43"/>
      <c r="M1450" s="43"/>
      <c r="N1450" s="43"/>
      <c r="O1450" s="43"/>
      <c r="P1450" s="43"/>
      <c r="Q1450" s="43"/>
      <c r="R1450" s="43"/>
      <c r="S1450" s="118"/>
    </row>
    <row r="1451" spans="2:19" x14ac:dyDescent="0.25">
      <c r="B1451" s="43"/>
      <c r="C1451" s="118"/>
      <c r="D1451" s="43"/>
      <c r="E1451" s="43"/>
      <c r="F1451" s="119"/>
      <c r="G1451" s="43"/>
      <c r="H1451" s="43"/>
      <c r="I1451" s="43"/>
      <c r="J1451" s="43"/>
      <c r="K1451" s="43"/>
      <c r="L1451" s="43"/>
      <c r="M1451" s="43"/>
      <c r="N1451" s="43"/>
      <c r="O1451" s="43"/>
      <c r="P1451" s="43"/>
      <c r="Q1451" s="43"/>
      <c r="R1451" s="43"/>
      <c r="S1451" s="118"/>
    </row>
    <row r="1452" spans="2:19" x14ac:dyDescent="0.25">
      <c r="B1452" s="43"/>
      <c r="C1452" s="118"/>
      <c r="D1452" s="43"/>
      <c r="E1452" s="43"/>
      <c r="F1452" s="119"/>
      <c r="G1452" s="43"/>
      <c r="H1452" s="43"/>
      <c r="I1452" s="43"/>
      <c r="J1452" s="43"/>
      <c r="K1452" s="43"/>
      <c r="L1452" s="43"/>
      <c r="M1452" s="43"/>
      <c r="N1452" s="43"/>
      <c r="O1452" s="43"/>
      <c r="P1452" s="43"/>
      <c r="Q1452" s="43"/>
      <c r="R1452" s="43"/>
      <c r="S1452" s="118"/>
    </row>
    <row r="1453" spans="2:19" x14ac:dyDescent="0.25">
      <c r="B1453" s="43"/>
      <c r="C1453" s="118"/>
      <c r="D1453" s="43"/>
      <c r="E1453" s="43"/>
      <c r="F1453" s="119"/>
      <c r="G1453" s="43"/>
      <c r="H1453" s="43"/>
      <c r="I1453" s="43"/>
      <c r="J1453" s="43"/>
      <c r="K1453" s="43"/>
      <c r="L1453" s="43"/>
      <c r="M1453" s="43"/>
      <c r="N1453" s="43"/>
      <c r="O1453" s="43"/>
      <c r="P1453" s="43"/>
      <c r="Q1453" s="43"/>
      <c r="R1453" s="43"/>
      <c r="S1453" s="118"/>
    </row>
    <row r="1454" spans="2:19" x14ac:dyDescent="0.25">
      <c r="B1454" s="43"/>
      <c r="C1454" s="118"/>
      <c r="D1454" s="43"/>
      <c r="E1454" s="43"/>
      <c r="F1454" s="119"/>
      <c r="G1454" s="43"/>
      <c r="H1454" s="43"/>
      <c r="I1454" s="43"/>
      <c r="J1454" s="43"/>
      <c r="K1454" s="43"/>
      <c r="L1454" s="43"/>
      <c r="M1454" s="43"/>
      <c r="N1454" s="43"/>
      <c r="O1454" s="43"/>
      <c r="P1454" s="43"/>
      <c r="Q1454" s="43"/>
      <c r="R1454" s="43"/>
      <c r="S1454" s="118"/>
    </row>
    <row r="1455" spans="2:19" x14ac:dyDescent="0.25">
      <c r="B1455" s="43"/>
      <c r="C1455" s="118"/>
      <c r="D1455" s="43"/>
      <c r="E1455" s="43"/>
      <c r="F1455" s="119"/>
      <c r="G1455" s="43"/>
      <c r="H1455" s="43"/>
      <c r="I1455" s="43"/>
      <c r="J1455" s="43"/>
      <c r="K1455" s="43"/>
      <c r="L1455" s="43"/>
      <c r="M1455" s="43"/>
      <c r="N1455" s="43"/>
      <c r="O1455" s="43"/>
      <c r="P1455" s="43"/>
      <c r="Q1455" s="43"/>
      <c r="R1455" s="43"/>
      <c r="S1455" s="118"/>
    </row>
    <row r="1456" spans="2:19" x14ac:dyDescent="0.25">
      <c r="B1456" s="43"/>
      <c r="C1456" s="118"/>
      <c r="D1456" s="43"/>
      <c r="E1456" s="43"/>
      <c r="F1456" s="119"/>
      <c r="G1456" s="43"/>
      <c r="H1456" s="43"/>
      <c r="I1456" s="43"/>
      <c r="J1456" s="43"/>
      <c r="K1456" s="43"/>
      <c r="L1456" s="43"/>
      <c r="M1456" s="43"/>
      <c r="N1456" s="43"/>
      <c r="O1456" s="43"/>
      <c r="P1456" s="43"/>
      <c r="Q1456" s="43"/>
      <c r="R1456" s="43"/>
      <c r="S1456" s="118"/>
    </row>
    <row r="1457" spans="2:19" x14ac:dyDescent="0.25">
      <c r="B1457" s="43"/>
      <c r="C1457" s="118"/>
      <c r="D1457" s="43"/>
      <c r="E1457" s="43"/>
      <c r="F1457" s="119"/>
      <c r="G1457" s="43"/>
      <c r="H1457" s="43"/>
      <c r="I1457" s="43"/>
      <c r="J1457" s="43"/>
      <c r="K1457" s="43"/>
      <c r="L1457" s="43"/>
      <c r="M1457" s="43"/>
      <c r="N1457" s="43"/>
      <c r="O1457" s="43"/>
      <c r="P1457" s="43"/>
      <c r="Q1457" s="43"/>
      <c r="R1457" s="43"/>
      <c r="S1457" s="118"/>
    </row>
    <row r="1458" spans="2:19" x14ac:dyDescent="0.25">
      <c r="B1458" s="43"/>
      <c r="C1458" s="118"/>
      <c r="D1458" s="43"/>
      <c r="E1458" s="43"/>
      <c r="F1458" s="119"/>
      <c r="G1458" s="43"/>
      <c r="H1458" s="43"/>
      <c r="I1458" s="43"/>
      <c r="J1458" s="43"/>
      <c r="K1458" s="43"/>
      <c r="L1458" s="43"/>
      <c r="M1458" s="43"/>
      <c r="N1458" s="43"/>
      <c r="O1458" s="43"/>
      <c r="P1458" s="43"/>
      <c r="Q1458" s="43"/>
      <c r="R1458" s="43"/>
      <c r="S1458" s="118"/>
    </row>
    <row r="1459" spans="2:19" x14ac:dyDescent="0.25">
      <c r="B1459" s="43"/>
      <c r="C1459" s="118"/>
      <c r="D1459" s="43"/>
      <c r="E1459" s="43"/>
      <c r="F1459" s="119"/>
      <c r="G1459" s="43"/>
      <c r="H1459" s="43"/>
      <c r="I1459" s="43"/>
      <c r="J1459" s="43"/>
      <c r="K1459" s="43"/>
      <c r="L1459" s="43"/>
      <c r="M1459" s="43"/>
      <c r="N1459" s="43"/>
      <c r="O1459" s="43"/>
      <c r="P1459" s="43"/>
      <c r="Q1459" s="43"/>
      <c r="R1459" s="43"/>
      <c r="S1459" s="118"/>
    </row>
    <row r="1460" spans="2:19" x14ac:dyDescent="0.25">
      <c r="B1460" s="43"/>
      <c r="C1460" s="118"/>
      <c r="D1460" s="43"/>
      <c r="E1460" s="43"/>
      <c r="F1460" s="119"/>
      <c r="G1460" s="43"/>
      <c r="H1460" s="43"/>
      <c r="I1460" s="43"/>
      <c r="J1460" s="43"/>
      <c r="K1460" s="43"/>
      <c r="L1460" s="43"/>
      <c r="M1460" s="43"/>
      <c r="N1460" s="43"/>
      <c r="O1460" s="43"/>
      <c r="P1460" s="43"/>
      <c r="Q1460" s="43"/>
      <c r="R1460" s="43"/>
      <c r="S1460" s="118"/>
    </row>
    <row r="1461" spans="2:19" x14ac:dyDescent="0.25">
      <c r="B1461" s="43"/>
      <c r="C1461" s="118"/>
      <c r="D1461" s="43"/>
      <c r="E1461" s="43"/>
      <c r="F1461" s="119"/>
      <c r="G1461" s="43"/>
      <c r="H1461" s="43"/>
      <c r="I1461" s="43"/>
      <c r="J1461" s="43"/>
      <c r="K1461" s="43"/>
      <c r="L1461" s="43"/>
      <c r="M1461" s="43"/>
      <c r="N1461" s="43"/>
      <c r="O1461" s="43"/>
      <c r="P1461" s="43"/>
      <c r="Q1461" s="43"/>
      <c r="R1461" s="43"/>
      <c r="S1461" s="118"/>
    </row>
    <row r="1462" spans="2:19" x14ac:dyDescent="0.25">
      <c r="B1462" s="43"/>
      <c r="C1462" s="118"/>
      <c r="D1462" s="43"/>
      <c r="E1462" s="43"/>
      <c r="F1462" s="119"/>
      <c r="G1462" s="43"/>
      <c r="H1462" s="43"/>
      <c r="I1462" s="43"/>
      <c r="J1462" s="43"/>
      <c r="K1462" s="43"/>
      <c r="L1462" s="43"/>
      <c r="M1462" s="43"/>
      <c r="N1462" s="43"/>
      <c r="O1462" s="43"/>
      <c r="P1462" s="43"/>
      <c r="Q1462" s="43"/>
      <c r="R1462" s="43"/>
      <c r="S1462" s="118"/>
    </row>
    <row r="1463" spans="2:19" x14ac:dyDescent="0.25">
      <c r="B1463" s="43"/>
      <c r="C1463" s="118"/>
      <c r="D1463" s="43"/>
      <c r="E1463" s="43"/>
      <c r="F1463" s="119"/>
      <c r="G1463" s="43"/>
      <c r="H1463" s="43"/>
      <c r="I1463" s="43"/>
      <c r="J1463" s="43"/>
      <c r="K1463" s="43"/>
      <c r="L1463" s="43"/>
      <c r="M1463" s="43"/>
      <c r="N1463" s="43"/>
      <c r="O1463" s="43"/>
      <c r="P1463" s="43"/>
      <c r="Q1463" s="43"/>
      <c r="R1463" s="43"/>
      <c r="S1463" s="118"/>
    </row>
    <row r="1464" spans="2:19" x14ac:dyDescent="0.25">
      <c r="B1464" s="43"/>
      <c r="C1464" s="118"/>
      <c r="D1464" s="43"/>
      <c r="E1464" s="43"/>
      <c r="F1464" s="119"/>
      <c r="G1464" s="43"/>
      <c r="H1464" s="43"/>
      <c r="I1464" s="43"/>
      <c r="J1464" s="43"/>
      <c r="K1464" s="43"/>
      <c r="L1464" s="43"/>
      <c r="M1464" s="43"/>
      <c r="N1464" s="43"/>
      <c r="O1464" s="43"/>
      <c r="P1464" s="43"/>
      <c r="Q1464" s="43"/>
      <c r="R1464" s="43"/>
      <c r="S1464" s="118"/>
    </row>
    <row r="1465" spans="2:19" x14ac:dyDescent="0.25">
      <c r="B1465" s="43"/>
      <c r="C1465" s="118"/>
      <c r="D1465" s="43"/>
      <c r="E1465" s="43"/>
      <c r="F1465" s="119"/>
      <c r="G1465" s="43"/>
      <c r="H1465" s="43"/>
      <c r="I1465" s="43"/>
      <c r="J1465" s="43"/>
      <c r="K1465" s="43"/>
      <c r="L1465" s="43"/>
      <c r="M1465" s="43"/>
      <c r="N1465" s="43"/>
      <c r="O1465" s="43"/>
      <c r="P1465" s="43"/>
      <c r="Q1465" s="43"/>
      <c r="R1465" s="43"/>
      <c r="S1465" s="118"/>
    </row>
    <row r="1466" spans="2:19" x14ac:dyDescent="0.25">
      <c r="B1466" s="43"/>
      <c r="C1466" s="118"/>
      <c r="D1466" s="43"/>
      <c r="E1466" s="43"/>
      <c r="F1466" s="119"/>
      <c r="G1466" s="43"/>
      <c r="H1466" s="43"/>
      <c r="I1466" s="43"/>
      <c r="J1466" s="43"/>
      <c r="K1466" s="43"/>
      <c r="L1466" s="43"/>
      <c r="M1466" s="43"/>
      <c r="N1466" s="43"/>
      <c r="O1466" s="43"/>
      <c r="P1466" s="43"/>
      <c r="Q1466" s="43"/>
      <c r="R1466" s="43"/>
      <c r="S1466" s="118"/>
    </row>
    <row r="1467" spans="2:19" x14ac:dyDescent="0.25">
      <c r="B1467" s="43"/>
      <c r="C1467" s="118"/>
      <c r="D1467" s="43"/>
      <c r="E1467" s="43"/>
      <c r="F1467" s="119"/>
      <c r="G1467" s="43"/>
      <c r="H1467" s="43"/>
      <c r="I1467" s="43"/>
      <c r="J1467" s="43"/>
      <c r="K1467" s="43"/>
      <c r="L1467" s="43"/>
      <c r="M1467" s="43"/>
      <c r="N1467" s="43"/>
      <c r="O1467" s="43"/>
      <c r="P1467" s="43"/>
      <c r="Q1467" s="43"/>
      <c r="R1467" s="43"/>
      <c r="S1467" s="118"/>
    </row>
    <row r="1468" spans="2:19" x14ac:dyDescent="0.25">
      <c r="B1468" s="43"/>
      <c r="C1468" s="118"/>
      <c r="D1468" s="43"/>
      <c r="E1468" s="43"/>
      <c r="F1468" s="119"/>
      <c r="G1468" s="43"/>
      <c r="H1468" s="43"/>
      <c r="I1468" s="43"/>
      <c r="J1468" s="43"/>
      <c r="K1468" s="43"/>
      <c r="L1468" s="43"/>
      <c r="M1468" s="43"/>
      <c r="N1468" s="43"/>
      <c r="O1468" s="43"/>
      <c r="P1468" s="43"/>
      <c r="Q1468" s="43"/>
      <c r="R1468" s="43"/>
      <c r="S1468" s="118"/>
    </row>
    <row r="1469" spans="2:19" x14ac:dyDescent="0.25">
      <c r="B1469" s="43"/>
      <c r="C1469" s="118"/>
      <c r="D1469" s="43"/>
      <c r="E1469" s="43"/>
      <c r="F1469" s="119"/>
      <c r="G1469" s="43"/>
      <c r="H1469" s="43"/>
      <c r="I1469" s="43"/>
      <c r="J1469" s="43"/>
      <c r="K1469" s="43"/>
      <c r="L1469" s="43"/>
      <c r="M1469" s="43"/>
      <c r="N1469" s="43"/>
      <c r="O1469" s="43"/>
      <c r="P1469" s="43"/>
      <c r="Q1469" s="43"/>
      <c r="R1469" s="43"/>
      <c r="S1469" s="118"/>
    </row>
    <row r="1470" spans="2:19" x14ac:dyDescent="0.25">
      <c r="B1470" s="43"/>
      <c r="C1470" s="118"/>
      <c r="D1470" s="43"/>
      <c r="E1470" s="43"/>
      <c r="F1470" s="119"/>
      <c r="G1470" s="43"/>
      <c r="H1470" s="43"/>
      <c r="I1470" s="43"/>
      <c r="J1470" s="43"/>
      <c r="K1470" s="43"/>
      <c r="L1470" s="43"/>
      <c r="M1470" s="43"/>
      <c r="N1470" s="43"/>
      <c r="O1470" s="43"/>
      <c r="P1470" s="43"/>
      <c r="Q1470" s="43"/>
      <c r="R1470" s="43"/>
      <c r="S1470" s="118"/>
    </row>
    <row r="1471" spans="2:19" x14ac:dyDescent="0.25">
      <c r="B1471" s="43"/>
      <c r="C1471" s="118"/>
      <c r="D1471" s="43"/>
      <c r="E1471" s="43"/>
      <c r="F1471" s="119"/>
      <c r="G1471" s="43"/>
      <c r="H1471" s="43"/>
      <c r="I1471" s="43"/>
      <c r="J1471" s="43"/>
      <c r="K1471" s="43"/>
      <c r="L1471" s="43"/>
      <c r="M1471" s="43"/>
      <c r="N1471" s="43"/>
      <c r="O1471" s="43"/>
      <c r="P1471" s="43"/>
      <c r="Q1471" s="43"/>
      <c r="R1471" s="43"/>
      <c r="S1471" s="118"/>
    </row>
    <row r="1472" spans="2:19" x14ac:dyDescent="0.25">
      <c r="B1472" s="43"/>
      <c r="C1472" s="118"/>
      <c r="D1472" s="43"/>
      <c r="E1472" s="43"/>
      <c r="F1472" s="119"/>
      <c r="G1472" s="43"/>
      <c r="H1472" s="43"/>
      <c r="I1472" s="43"/>
      <c r="J1472" s="43"/>
      <c r="K1472" s="43"/>
      <c r="L1472" s="43"/>
      <c r="M1472" s="43"/>
      <c r="N1472" s="43"/>
      <c r="O1472" s="43"/>
      <c r="P1472" s="43"/>
      <c r="Q1472" s="43"/>
      <c r="R1472" s="43"/>
      <c r="S1472" s="118"/>
    </row>
    <row r="1473" spans="2:19" x14ac:dyDescent="0.25">
      <c r="B1473" s="43"/>
      <c r="C1473" s="118"/>
      <c r="D1473" s="43"/>
      <c r="E1473" s="43"/>
      <c r="F1473" s="119"/>
      <c r="G1473" s="43"/>
      <c r="H1473" s="43"/>
      <c r="I1473" s="43"/>
      <c r="J1473" s="43"/>
      <c r="K1473" s="43"/>
      <c r="L1473" s="43"/>
      <c r="M1473" s="43"/>
      <c r="N1473" s="43"/>
      <c r="O1473" s="43"/>
      <c r="P1473" s="43"/>
      <c r="Q1473" s="43"/>
      <c r="R1473" s="43"/>
      <c r="S1473" s="118"/>
    </row>
    <row r="1474" spans="2:19" x14ac:dyDescent="0.25">
      <c r="B1474" s="43"/>
      <c r="C1474" s="118"/>
      <c r="D1474" s="43"/>
      <c r="E1474" s="43"/>
      <c r="F1474" s="119"/>
      <c r="G1474" s="43"/>
      <c r="H1474" s="43"/>
      <c r="I1474" s="43"/>
      <c r="J1474" s="43"/>
      <c r="K1474" s="43"/>
      <c r="L1474" s="43"/>
      <c r="M1474" s="43"/>
      <c r="N1474" s="43"/>
      <c r="O1474" s="43"/>
      <c r="P1474" s="43"/>
      <c r="Q1474" s="43"/>
      <c r="R1474" s="43"/>
      <c r="S1474" s="118"/>
    </row>
    <row r="1475" spans="2:19" x14ac:dyDescent="0.25">
      <c r="B1475" s="43"/>
      <c r="C1475" s="118"/>
      <c r="D1475" s="43"/>
      <c r="E1475" s="43"/>
      <c r="F1475" s="119"/>
      <c r="G1475" s="43"/>
      <c r="H1475" s="43"/>
      <c r="I1475" s="43"/>
      <c r="J1475" s="43"/>
      <c r="K1475" s="43"/>
      <c r="L1475" s="43"/>
      <c r="M1475" s="43"/>
      <c r="N1475" s="43"/>
      <c r="O1475" s="43"/>
      <c r="P1475" s="43"/>
      <c r="Q1475" s="43"/>
      <c r="R1475" s="43"/>
      <c r="S1475" s="118"/>
    </row>
    <row r="1476" spans="2:19" x14ac:dyDescent="0.25">
      <c r="B1476" s="43"/>
      <c r="C1476" s="118"/>
      <c r="D1476" s="43"/>
      <c r="E1476" s="43"/>
      <c r="F1476" s="119"/>
      <c r="G1476" s="43"/>
      <c r="H1476" s="43"/>
      <c r="I1476" s="43"/>
      <c r="J1476" s="43"/>
      <c r="K1476" s="43"/>
      <c r="L1476" s="43"/>
      <c r="M1476" s="43"/>
      <c r="N1476" s="43"/>
      <c r="O1476" s="43"/>
      <c r="P1476" s="43"/>
      <c r="Q1476" s="43"/>
      <c r="R1476" s="43"/>
      <c r="S1476" s="118"/>
    </row>
    <row r="1477" spans="2:19" x14ac:dyDescent="0.25">
      <c r="B1477" s="43"/>
      <c r="C1477" s="118"/>
      <c r="D1477" s="43"/>
      <c r="E1477" s="43"/>
      <c r="F1477" s="119"/>
      <c r="G1477" s="43"/>
      <c r="H1477" s="43"/>
      <c r="I1477" s="43"/>
      <c r="J1477" s="43"/>
      <c r="K1477" s="43"/>
      <c r="L1477" s="43"/>
      <c r="M1477" s="43"/>
      <c r="N1477" s="43"/>
      <c r="O1477" s="43"/>
      <c r="P1477" s="43"/>
      <c r="Q1477" s="43"/>
      <c r="R1477" s="43"/>
      <c r="S1477" s="118"/>
    </row>
    <row r="1478" spans="2:19" x14ac:dyDescent="0.25">
      <c r="B1478" s="43"/>
      <c r="C1478" s="118"/>
      <c r="D1478" s="43"/>
      <c r="E1478" s="43"/>
      <c r="F1478" s="119"/>
      <c r="G1478" s="43"/>
      <c r="H1478" s="43"/>
      <c r="I1478" s="43"/>
      <c r="J1478" s="43"/>
      <c r="K1478" s="43"/>
      <c r="L1478" s="43"/>
      <c r="M1478" s="43"/>
      <c r="N1478" s="43"/>
      <c r="O1478" s="43"/>
      <c r="P1478" s="43"/>
      <c r="Q1478" s="43"/>
      <c r="R1478" s="43"/>
      <c r="S1478" s="118"/>
    </row>
    <row r="1479" spans="2:19" x14ac:dyDescent="0.25">
      <c r="B1479" s="43"/>
      <c r="C1479" s="118"/>
      <c r="D1479" s="43"/>
      <c r="E1479" s="43"/>
      <c r="F1479" s="119"/>
      <c r="G1479" s="43"/>
      <c r="H1479" s="43"/>
      <c r="I1479" s="43"/>
      <c r="J1479" s="43"/>
      <c r="K1479" s="43"/>
      <c r="L1479" s="43"/>
      <c r="M1479" s="43"/>
      <c r="N1479" s="43"/>
      <c r="O1479" s="43"/>
      <c r="P1479" s="43"/>
      <c r="Q1479" s="43"/>
      <c r="R1479" s="43"/>
      <c r="S1479" s="118"/>
    </row>
    <row r="1480" spans="2:19" x14ac:dyDescent="0.25">
      <c r="B1480" s="43"/>
      <c r="C1480" s="118"/>
      <c r="D1480" s="43"/>
      <c r="E1480" s="43"/>
      <c r="F1480" s="119"/>
      <c r="G1480" s="43"/>
      <c r="H1480" s="43"/>
      <c r="I1480" s="43"/>
      <c r="J1480" s="43"/>
      <c r="K1480" s="43"/>
      <c r="L1480" s="43"/>
      <c r="M1480" s="43"/>
      <c r="N1480" s="43"/>
      <c r="O1480" s="43"/>
      <c r="P1480" s="43"/>
      <c r="Q1480" s="43"/>
      <c r="R1480" s="43"/>
      <c r="S1480" s="118"/>
    </row>
    <row r="1481" spans="2:19" x14ac:dyDescent="0.25">
      <c r="B1481" s="43"/>
      <c r="C1481" s="118"/>
      <c r="D1481" s="43"/>
      <c r="E1481" s="43"/>
      <c r="F1481" s="119"/>
      <c r="G1481" s="43"/>
      <c r="H1481" s="43"/>
      <c r="I1481" s="43"/>
      <c r="J1481" s="43"/>
      <c r="K1481" s="43"/>
      <c r="L1481" s="43"/>
      <c r="M1481" s="43"/>
      <c r="N1481" s="43"/>
      <c r="O1481" s="43"/>
      <c r="P1481" s="43"/>
      <c r="Q1481" s="43"/>
      <c r="R1481" s="43"/>
      <c r="S1481" s="118"/>
    </row>
    <row r="1482" spans="2:19" x14ac:dyDescent="0.25">
      <c r="B1482" s="43"/>
      <c r="C1482" s="118"/>
      <c r="D1482" s="43"/>
      <c r="E1482" s="43"/>
      <c r="F1482" s="119"/>
      <c r="G1482" s="43"/>
      <c r="H1482" s="43"/>
      <c r="I1482" s="43"/>
      <c r="J1482" s="43"/>
      <c r="K1482" s="43"/>
      <c r="L1482" s="43"/>
      <c r="M1482" s="43"/>
      <c r="N1482" s="43"/>
      <c r="O1482" s="43"/>
      <c r="P1482" s="43"/>
      <c r="Q1482" s="43"/>
      <c r="R1482" s="43"/>
      <c r="S1482" s="118"/>
    </row>
    <row r="1483" spans="2:19" x14ac:dyDescent="0.25">
      <c r="B1483" s="43"/>
      <c r="C1483" s="118"/>
      <c r="D1483" s="43"/>
      <c r="E1483" s="43"/>
      <c r="F1483" s="119"/>
      <c r="G1483" s="43"/>
      <c r="H1483" s="43"/>
      <c r="I1483" s="43"/>
      <c r="J1483" s="43"/>
      <c r="K1483" s="43"/>
      <c r="L1483" s="43"/>
      <c r="M1483" s="43"/>
      <c r="N1483" s="43"/>
      <c r="O1483" s="43"/>
      <c r="P1483" s="43"/>
      <c r="Q1483" s="43"/>
      <c r="R1483" s="43"/>
      <c r="S1483" s="118"/>
    </row>
    <row r="1484" spans="2:19" x14ac:dyDescent="0.25">
      <c r="B1484" s="43"/>
      <c r="C1484" s="118"/>
      <c r="D1484" s="43"/>
      <c r="E1484" s="43"/>
      <c r="F1484" s="119"/>
      <c r="G1484" s="43"/>
      <c r="H1484" s="43"/>
      <c r="I1484" s="43"/>
      <c r="J1484" s="43"/>
      <c r="K1484" s="43"/>
      <c r="L1484" s="43"/>
      <c r="M1484" s="43"/>
      <c r="N1484" s="43"/>
      <c r="O1484" s="43"/>
      <c r="P1484" s="43"/>
      <c r="Q1484" s="43"/>
      <c r="R1484" s="43"/>
      <c r="S1484" s="118"/>
    </row>
    <row r="1485" spans="2:19" x14ac:dyDescent="0.25">
      <c r="B1485" s="43"/>
      <c r="C1485" s="118"/>
      <c r="D1485" s="43"/>
      <c r="E1485" s="43"/>
      <c r="F1485" s="119"/>
      <c r="G1485" s="43"/>
      <c r="H1485" s="43"/>
      <c r="I1485" s="43"/>
      <c r="J1485" s="43"/>
      <c r="K1485" s="43"/>
      <c r="L1485" s="43"/>
      <c r="M1485" s="43"/>
      <c r="N1485" s="43"/>
      <c r="O1485" s="43"/>
      <c r="P1485" s="43"/>
      <c r="Q1485" s="43"/>
      <c r="R1485" s="43"/>
      <c r="S1485" s="118"/>
    </row>
    <row r="1486" spans="2:19" x14ac:dyDescent="0.25">
      <c r="B1486" s="43"/>
      <c r="C1486" s="118"/>
      <c r="D1486" s="43"/>
      <c r="E1486" s="43"/>
      <c r="F1486" s="119"/>
      <c r="G1486" s="43"/>
      <c r="H1486" s="43"/>
      <c r="I1486" s="43"/>
      <c r="J1486" s="43"/>
      <c r="K1486" s="43"/>
      <c r="L1486" s="43"/>
      <c r="M1486" s="43"/>
      <c r="N1486" s="43"/>
      <c r="O1486" s="43"/>
      <c r="P1486" s="43"/>
      <c r="Q1486" s="43"/>
      <c r="R1486" s="43"/>
      <c r="S1486" s="118"/>
    </row>
    <row r="1487" spans="2:19" x14ac:dyDescent="0.25">
      <c r="B1487" s="43"/>
      <c r="C1487" s="118"/>
      <c r="D1487" s="43"/>
      <c r="E1487" s="43"/>
      <c r="F1487" s="119"/>
      <c r="G1487" s="43"/>
      <c r="H1487" s="43"/>
      <c r="I1487" s="43"/>
      <c r="J1487" s="43"/>
      <c r="K1487" s="43"/>
      <c r="L1487" s="43"/>
      <c r="M1487" s="43"/>
      <c r="N1487" s="43"/>
      <c r="O1487" s="43"/>
      <c r="P1487" s="43"/>
      <c r="Q1487" s="43"/>
      <c r="R1487" s="43"/>
      <c r="S1487" s="118"/>
    </row>
    <row r="1488" spans="2:19" x14ac:dyDescent="0.25">
      <c r="B1488" s="43"/>
      <c r="C1488" s="118"/>
      <c r="D1488" s="43"/>
      <c r="E1488" s="43"/>
      <c r="F1488" s="119"/>
      <c r="G1488" s="43"/>
      <c r="H1488" s="43"/>
      <c r="I1488" s="43"/>
      <c r="J1488" s="43"/>
      <c r="K1488" s="43"/>
      <c r="L1488" s="43"/>
      <c r="M1488" s="43"/>
      <c r="N1488" s="43"/>
      <c r="O1488" s="43"/>
      <c r="P1488" s="43"/>
      <c r="Q1488" s="43"/>
      <c r="R1488" s="43"/>
      <c r="S1488" s="118"/>
    </row>
    <row r="1489" spans="2:19" x14ac:dyDescent="0.25">
      <c r="B1489" s="43"/>
      <c r="C1489" s="118"/>
      <c r="D1489" s="43"/>
      <c r="E1489" s="43"/>
      <c r="F1489" s="119"/>
      <c r="G1489" s="43"/>
      <c r="H1489" s="43"/>
      <c r="I1489" s="43"/>
      <c r="J1489" s="43"/>
      <c r="K1489" s="43"/>
      <c r="L1489" s="43"/>
      <c r="M1489" s="43"/>
      <c r="N1489" s="43"/>
      <c r="O1489" s="43"/>
      <c r="P1489" s="43"/>
      <c r="Q1489" s="43"/>
      <c r="R1489" s="43"/>
      <c r="S1489" s="118"/>
    </row>
    <row r="1490" spans="2:19" x14ac:dyDescent="0.25">
      <c r="B1490" s="43"/>
      <c r="C1490" s="118"/>
      <c r="D1490" s="43"/>
      <c r="E1490" s="43"/>
      <c r="F1490" s="119"/>
      <c r="G1490" s="43"/>
      <c r="H1490" s="43"/>
      <c r="I1490" s="43"/>
      <c r="J1490" s="43"/>
      <c r="K1490" s="43"/>
      <c r="L1490" s="43"/>
      <c r="M1490" s="43"/>
      <c r="N1490" s="43"/>
      <c r="O1490" s="43"/>
      <c r="P1490" s="43"/>
      <c r="Q1490" s="43"/>
      <c r="R1490" s="43"/>
      <c r="S1490" s="118"/>
    </row>
    <row r="1491" spans="2:19" x14ac:dyDescent="0.25">
      <c r="B1491" s="43"/>
      <c r="C1491" s="118"/>
      <c r="D1491" s="43"/>
      <c r="E1491" s="43"/>
      <c r="F1491" s="119"/>
      <c r="G1491" s="43"/>
      <c r="H1491" s="43"/>
      <c r="I1491" s="43"/>
      <c r="J1491" s="43"/>
      <c r="K1491" s="43"/>
      <c r="L1491" s="43"/>
      <c r="M1491" s="43"/>
      <c r="N1491" s="43"/>
      <c r="O1491" s="43"/>
      <c r="P1491" s="43"/>
      <c r="Q1491" s="43"/>
      <c r="R1491" s="43"/>
      <c r="S1491" s="118"/>
    </row>
    <row r="1492" spans="2:19" x14ac:dyDescent="0.25">
      <c r="B1492" s="43"/>
      <c r="C1492" s="118"/>
      <c r="D1492" s="43"/>
      <c r="E1492" s="43"/>
      <c r="F1492" s="119"/>
      <c r="G1492" s="43"/>
      <c r="H1492" s="43"/>
      <c r="I1492" s="43"/>
      <c r="J1492" s="43"/>
      <c r="K1492" s="43"/>
      <c r="L1492" s="43"/>
      <c r="M1492" s="43"/>
      <c r="N1492" s="43"/>
      <c r="O1492" s="43"/>
      <c r="P1492" s="43"/>
      <c r="Q1492" s="43"/>
      <c r="R1492" s="43"/>
      <c r="S1492" s="118"/>
    </row>
    <row r="1493" spans="2:19" x14ac:dyDescent="0.25">
      <c r="B1493" s="43"/>
      <c r="C1493" s="118"/>
      <c r="D1493" s="43"/>
      <c r="E1493" s="43"/>
      <c r="F1493" s="119"/>
      <c r="G1493" s="43"/>
      <c r="H1493" s="43"/>
      <c r="I1493" s="43"/>
      <c r="J1493" s="43"/>
      <c r="K1493" s="43"/>
      <c r="L1493" s="43"/>
      <c r="M1493" s="43"/>
      <c r="N1493" s="43"/>
      <c r="O1493" s="43"/>
      <c r="P1493" s="43"/>
      <c r="Q1493" s="43"/>
      <c r="R1493" s="43"/>
      <c r="S1493" s="118"/>
    </row>
    <row r="1494" spans="2:19" x14ac:dyDescent="0.25">
      <c r="B1494" s="43"/>
      <c r="C1494" s="118"/>
      <c r="D1494" s="43"/>
      <c r="E1494" s="43"/>
      <c r="F1494" s="119"/>
      <c r="G1494" s="43"/>
      <c r="H1494" s="43"/>
      <c r="I1494" s="43"/>
      <c r="J1494" s="43"/>
      <c r="K1494" s="43"/>
      <c r="L1494" s="43"/>
      <c r="M1494" s="43"/>
      <c r="N1494" s="43"/>
      <c r="O1494" s="43"/>
      <c r="P1494" s="43"/>
      <c r="Q1494" s="43"/>
      <c r="R1494" s="43"/>
      <c r="S1494" s="118"/>
    </row>
    <row r="1495" spans="2:19" x14ac:dyDescent="0.25">
      <c r="B1495" s="43"/>
      <c r="C1495" s="118"/>
      <c r="D1495" s="43"/>
      <c r="E1495" s="43"/>
      <c r="F1495" s="119"/>
      <c r="G1495" s="43"/>
      <c r="H1495" s="43"/>
      <c r="I1495" s="43"/>
      <c r="J1495" s="43"/>
      <c r="K1495" s="43"/>
      <c r="L1495" s="43"/>
      <c r="M1495" s="43"/>
      <c r="N1495" s="43"/>
      <c r="O1495" s="43"/>
      <c r="P1495" s="43"/>
      <c r="Q1495" s="43"/>
      <c r="R1495" s="43"/>
      <c r="S1495" s="118"/>
    </row>
    <row r="1496" spans="2:19" x14ac:dyDescent="0.25">
      <c r="B1496" s="43"/>
      <c r="C1496" s="118"/>
      <c r="D1496" s="43"/>
      <c r="E1496" s="43"/>
      <c r="F1496" s="119"/>
      <c r="G1496" s="43"/>
      <c r="H1496" s="43"/>
      <c r="I1496" s="43"/>
      <c r="J1496" s="43"/>
      <c r="K1496" s="43"/>
      <c r="L1496" s="43"/>
      <c r="M1496" s="43"/>
      <c r="N1496" s="43"/>
      <c r="O1496" s="43"/>
      <c r="P1496" s="43"/>
      <c r="Q1496" s="43"/>
      <c r="R1496" s="43"/>
      <c r="S1496" s="118"/>
    </row>
    <row r="1497" spans="2:19" x14ac:dyDescent="0.25">
      <c r="B1497" s="43"/>
      <c r="C1497" s="118"/>
      <c r="D1497" s="43"/>
      <c r="E1497" s="43"/>
      <c r="F1497" s="119"/>
      <c r="G1497" s="43"/>
      <c r="H1497" s="43"/>
      <c r="I1497" s="43"/>
      <c r="J1497" s="43"/>
      <c r="K1497" s="43"/>
      <c r="L1497" s="43"/>
      <c r="M1497" s="43"/>
      <c r="N1497" s="43"/>
      <c r="O1497" s="43"/>
      <c r="P1497" s="43"/>
      <c r="Q1497" s="43"/>
      <c r="R1497" s="43"/>
      <c r="S1497" s="118"/>
    </row>
    <row r="1498" spans="2:19" x14ac:dyDescent="0.25">
      <c r="B1498" s="43"/>
      <c r="C1498" s="118"/>
      <c r="D1498" s="43"/>
      <c r="E1498" s="43"/>
      <c r="F1498" s="119"/>
      <c r="G1498" s="43"/>
      <c r="H1498" s="43"/>
      <c r="I1498" s="43"/>
      <c r="J1498" s="43"/>
      <c r="K1498" s="43"/>
      <c r="L1498" s="43"/>
      <c r="M1498" s="43"/>
      <c r="N1498" s="43"/>
      <c r="O1498" s="43"/>
      <c r="P1498" s="43"/>
      <c r="Q1498" s="43"/>
      <c r="R1498" s="43"/>
      <c r="S1498" s="118"/>
    </row>
    <row r="1499" spans="2:19" x14ac:dyDescent="0.25">
      <c r="B1499" s="43"/>
      <c r="C1499" s="118"/>
      <c r="D1499" s="43"/>
      <c r="E1499" s="43"/>
      <c r="F1499" s="119"/>
      <c r="G1499" s="43"/>
      <c r="H1499" s="43"/>
      <c r="I1499" s="43"/>
      <c r="J1499" s="43"/>
      <c r="K1499" s="43"/>
      <c r="L1499" s="43"/>
      <c r="M1499" s="43"/>
      <c r="N1499" s="43"/>
      <c r="O1499" s="43"/>
      <c r="P1499" s="43"/>
      <c r="Q1499" s="43"/>
      <c r="R1499" s="43"/>
      <c r="S1499" s="118"/>
    </row>
    <row r="1500" spans="2:19" x14ac:dyDescent="0.25">
      <c r="B1500" s="43"/>
      <c r="C1500" s="118"/>
      <c r="D1500" s="43"/>
      <c r="E1500" s="43"/>
      <c r="F1500" s="119"/>
      <c r="G1500" s="43"/>
      <c r="H1500" s="43"/>
      <c r="I1500" s="43"/>
      <c r="J1500" s="43"/>
      <c r="K1500" s="43"/>
      <c r="L1500" s="43"/>
      <c r="M1500" s="43"/>
      <c r="N1500" s="43"/>
      <c r="O1500" s="43"/>
      <c r="P1500" s="43"/>
      <c r="Q1500" s="43"/>
      <c r="R1500" s="43"/>
      <c r="S1500" s="118"/>
    </row>
    <row r="1501" spans="2:19" x14ac:dyDescent="0.25">
      <c r="B1501" s="43"/>
      <c r="C1501" s="118"/>
      <c r="D1501" s="43"/>
      <c r="E1501" s="43"/>
      <c r="F1501" s="119"/>
      <c r="G1501" s="43"/>
      <c r="H1501" s="43"/>
      <c r="I1501" s="43"/>
      <c r="J1501" s="43"/>
      <c r="K1501" s="43"/>
      <c r="L1501" s="43"/>
      <c r="M1501" s="43"/>
      <c r="N1501" s="43"/>
      <c r="O1501" s="43"/>
      <c r="P1501" s="43"/>
      <c r="Q1501" s="43"/>
      <c r="R1501" s="43"/>
      <c r="S1501" s="118"/>
    </row>
    <row r="1502" spans="2:19" x14ac:dyDescent="0.25">
      <c r="B1502" s="43"/>
      <c r="C1502" s="118"/>
      <c r="D1502" s="43"/>
      <c r="E1502" s="43"/>
      <c r="F1502" s="119"/>
      <c r="G1502" s="43"/>
      <c r="H1502" s="43"/>
      <c r="I1502" s="43"/>
      <c r="J1502" s="43"/>
      <c r="K1502" s="43"/>
      <c r="L1502" s="43"/>
      <c r="M1502" s="43"/>
      <c r="N1502" s="43"/>
      <c r="O1502" s="43"/>
      <c r="P1502" s="43"/>
      <c r="Q1502" s="43"/>
      <c r="R1502" s="43"/>
      <c r="S1502" s="118"/>
    </row>
    <row r="1503" spans="2:19" x14ac:dyDescent="0.25">
      <c r="B1503" s="43"/>
      <c r="C1503" s="118"/>
      <c r="D1503" s="43"/>
      <c r="E1503" s="43"/>
      <c r="F1503" s="119"/>
      <c r="G1503" s="43"/>
      <c r="H1503" s="43"/>
      <c r="I1503" s="43"/>
      <c r="J1503" s="43"/>
      <c r="K1503" s="43"/>
      <c r="L1503" s="43"/>
      <c r="M1503" s="43"/>
      <c r="N1503" s="43"/>
      <c r="O1503" s="43"/>
      <c r="P1503" s="43"/>
      <c r="Q1503" s="43"/>
      <c r="R1503" s="43"/>
      <c r="S1503" s="118"/>
    </row>
    <row r="1504" spans="2:19" x14ac:dyDescent="0.25">
      <c r="B1504" s="43"/>
      <c r="C1504" s="118"/>
      <c r="D1504" s="43"/>
      <c r="E1504" s="43"/>
      <c r="F1504" s="119"/>
      <c r="G1504" s="43"/>
      <c r="H1504" s="43"/>
      <c r="I1504" s="43"/>
      <c r="J1504" s="43"/>
      <c r="K1504" s="43"/>
      <c r="L1504" s="43"/>
      <c r="M1504" s="43"/>
      <c r="N1504" s="43"/>
      <c r="O1504" s="43"/>
      <c r="P1504" s="43"/>
      <c r="Q1504" s="43"/>
      <c r="R1504" s="43"/>
      <c r="S1504" s="118"/>
    </row>
    <row r="1505" spans="2:19" x14ac:dyDescent="0.25">
      <c r="B1505" s="43"/>
      <c r="C1505" s="118"/>
      <c r="D1505" s="43"/>
      <c r="E1505" s="43"/>
      <c r="F1505" s="119"/>
      <c r="G1505" s="43"/>
      <c r="H1505" s="43"/>
      <c r="I1505" s="43"/>
      <c r="J1505" s="43"/>
      <c r="K1505" s="43"/>
      <c r="L1505" s="43"/>
      <c r="M1505" s="43"/>
      <c r="N1505" s="43"/>
      <c r="O1505" s="43"/>
      <c r="P1505" s="43"/>
      <c r="Q1505" s="43"/>
      <c r="R1505" s="43"/>
      <c r="S1505" s="118"/>
    </row>
    <row r="1506" spans="2:19" x14ac:dyDescent="0.25">
      <c r="B1506" s="43"/>
      <c r="C1506" s="118"/>
      <c r="D1506" s="43"/>
      <c r="E1506" s="43"/>
      <c r="F1506" s="119"/>
      <c r="G1506" s="43"/>
      <c r="H1506" s="43"/>
      <c r="I1506" s="43"/>
      <c r="J1506" s="43"/>
      <c r="K1506" s="43"/>
      <c r="L1506" s="43"/>
      <c r="M1506" s="43"/>
      <c r="N1506" s="43"/>
      <c r="O1506" s="43"/>
      <c r="P1506" s="43"/>
      <c r="Q1506" s="43"/>
      <c r="R1506" s="43"/>
      <c r="S1506" s="118"/>
    </row>
    <row r="1507" spans="2:19" x14ac:dyDescent="0.25">
      <c r="B1507" s="43"/>
      <c r="C1507" s="118"/>
      <c r="D1507" s="43"/>
      <c r="E1507" s="43"/>
      <c r="F1507" s="119"/>
      <c r="G1507" s="43"/>
      <c r="H1507" s="43"/>
      <c r="I1507" s="43"/>
      <c r="J1507" s="43"/>
      <c r="K1507" s="43"/>
      <c r="L1507" s="43"/>
      <c r="M1507" s="43"/>
      <c r="N1507" s="43"/>
      <c r="O1507" s="43"/>
      <c r="P1507" s="43"/>
      <c r="Q1507" s="43"/>
      <c r="R1507" s="43"/>
      <c r="S1507" s="118"/>
    </row>
    <row r="1508" spans="2:19" x14ac:dyDescent="0.25">
      <c r="B1508" s="43"/>
      <c r="C1508" s="118"/>
      <c r="D1508" s="43"/>
      <c r="E1508" s="43"/>
      <c r="F1508" s="119"/>
      <c r="G1508" s="43"/>
      <c r="H1508" s="43"/>
      <c r="I1508" s="43"/>
      <c r="J1508" s="43"/>
      <c r="K1508" s="43"/>
      <c r="L1508" s="43"/>
      <c r="M1508" s="43"/>
      <c r="N1508" s="43"/>
      <c r="O1508" s="43"/>
      <c r="P1508" s="43"/>
      <c r="Q1508" s="43"/>
      <c r="R1508" s="43"/>
      <c r="S1508" s="118"/>
    </row>
    <row r="1509" spans="2:19" x14ac:dyDescent="0.25">
      <c r="B1509" s="43"/>
      <c r="C1509" s="118"/>
      <c r="D1509" s="43"/>
      <c r="E1509" s="43"/>
      <c r="F1509" s="119"/>
      <c r="G1509" s="43"/>
      <c r="H1509" s="43"/>
      <c r="I1509" s="43"/>
      <c r="J1509" s="43"/>
      <c r="K1509" s="43"/>
      <c r="L1509" s="43"/>
      <c r="M1509" s="43"/>
      <c r="N1509" s="43"/>
      <c r="O1509" s="43"/>
      <c r="P1509" s="43"/>
      <c r="Q1509" s="43"/>
      <c r="R1509" s="43"/>
      <c r="S1509" s="118"/>
    </row>
    <row r="1510" spans="2:19" x14ac:dyDescent="0.25">
      <c r="B1510" s="43"/>
      <c r="C1510" s="118"/>
      <c r="D1510" s="43"/>
      <c r="E1510" s="43"/>
      <c r="F1510" s="119"/>
      <c r="G1510" s="43"/>
      <c r="H1510" s="43"/>
      <c r="I1510" s="43"/>
      <c r="J1510" s="43"/>
      <c r="K1510" s="43"/>
      <c r="L1510" s="43"/>
      <c r="M1510" s="43"/>
      <c r="N1510" s="43"/>
      <c r="O1510" s="43"/>
      <c r="P1510" s="43"/>
      <c r="Q1510" s="43"/>
      <c r="R1510" s="43"/>
      <c r="S1510" s="118"/>
    </row>
    <row r="1511" spans="2:19" x14ac:dyDescent="0.25">
      <c r="B1511" s="43"/>
      <c r="C1511" s="118"/>
      <c r="D1511" s="43"/>
      <c r="E1511" s="43"/>
      <c r="F1511" s="119"/>
      <c r="G1511" s="43"/>
      <c r="H1511" s="43"/>
      <c r="I1511" s="43"/>
      <c r="J1511" s="43"/>
      <c r="K1511" s="43"/>
      <c r="L1511" s="43"/>
      <c r="M1511" s="43"/>
      <c r="N1511" s="43"/>
      <c r="O1511" s="43"/>
      <c r="P1511" s="43"/>
      <c r="Q1511" s="43"/>
      <c r="R1511" s="43"/>
      <c r="S1511" s="118"/>
    </row>
    <row r="1512" spans="2:19" x14ac:dyDescent="0.25">
      <c r="B1512" s="43"/>
      <c r="C1512" s="118"/>
      <c r="D1512" s="43"/>
      <c r="E1512" s="43"/>
      <c r="F1512" s="119"/>
      <c r="G1512" s="43"/>
      <c r="H1512" s="43"/>
      <c r="I1512" s="43"/>
      <c r="J1512" s="43"/>
      <c r="K1512" s="43"/>
      <c r="L1512" s="43"/>
      <c r="M1512" s="43"/>
      <c r="N1512" s="43"/>
      <c r="O1512" s="43"/>
      <c r="P1512" s="43"/>
      <c r="Q1512" s="43"/>
      <c r="R1512" s="43"/>
      <c r="S1512" s="118"/>
    </row>
    <row r="1513" spans="2:19" x14ac:dyDescent="0.25">
      <c r="B1513" s="43"/>
      <c r="C1513" s="118"/>
      <c r="D1513" s="43"/>
      <c r="E1513" s="43"/>
      <c r="F1513" s="119"/>
      <c r="G1513" s="43"/>
      <c r="H1513" s="43"/>
      <c r="I1513" s="43"/>
      <c r="J1513" s="43"/>
      <c r="K1513" s="43"/>
      <c r="L1513" s="43"/>
      <c r="M1513" s="43"/>
      <c r="N1513" s="43"/>
      <c r="O1513" s="43"/>
      <c r="P1513" s="43"/>
      <c r="Q1513" s="43"/>
      <c r="R1513" s="43"/>
      <c r="S1513" s="118"/>
    </row>
    <row r="1514" spans="2:19" x14ac:dyDescent="0.25">
      <c r="B1514" s="43"/>
      <c r="C1514" s="118"/>
      <c r="D1514" s="43"/>
      <c r="E1514" s="43"/>
      <c r="F1514" s="119"/>
      <c r="G1514" s="43"/>
      <c r="H1514" s="43"/>
      <c r="I1514" s="43"/>
      <c r="J1514" s="43"/>
      <c r="K1514" s="43"/>
      <c r="L1514" s="43"/>
      <c r="M1514" s="43"/>
      <c r="N1514" s="43"/>
      <c r="O1514" s="43"/>
      <c r="P1514" s="43"/>
      <c r="Q1514" s="43"/>
      <c r="R1514" s="43"/>
      <c r="S1514" s="118"/>
    </row>
    <row r="1515" spans="2:19" x14ac:dyDescent="0.25">
      <c r="B1515" s="43"/>
      <c r="C1515" s="118"/>
      <c r="D1515" s="43"/>
      <c r="E1515" s="43"/>
      <c r="F1515" s="119"/>
      <c r="G1515" s="43"/>
      <c r="H1515" s="43"/>
      <c r="I1515" s="43"/>
      <c r="J1515" s="43"/>
      <c r="K1515" s="43"/>
      <c r="L1515" s="43"/>
      <c r="M1515" s="43"/>
      <c r="N1515" s="43"/>
      <c r="O1515" s="43"/>
      <c r="P1515" s="43"/>
      <c r="Q1515" s="43"/>
      <c r="R1515" s="43"/>
      <c r="S1515" s="118"/>
    </row>
    <row r="1516" spans="2:19" x14ac:dyDescent="0.25">
      <c r="B1516" s="43"/>
      <c r="C1516" s="118"/>
      <c r="D1516" s="43"/>
      <c r="E1516" s="43"/>
      <c r="F1516" s="119"/>
      <c r="G1516" s="43"/>
      <c r="H1516" s="43"/>
      <c r="I1516" s="43"/>
      <c r="J1516" s="43"/>
      <c r="K1516" s="43"/>
      <c r="L1516" s="43"/>
      <c r="M1516" s="43"/>
      <c r="N1516" s="43"/>
      <c r="O1516" s="43"/>
      <c r="P1516" s="43"/>
      <c r="Q1516" s="43"/>
      <c r="R1516" s="43"/>
      <c r="S1516" s="118"/>
    </row>
    <row r="1517" spans="2:19" x14ac:dyDescent="0.25">
      <c r="B1517" s="43"/>
      <c r="C1517" s="118"/>
      <c r="D1517" s="43"/>
      <c r="E1517" s="43"/>
      <c r="F1517" s="119"/>
      <c r="G1517" s="43"/>
      <c r="H1517" s="43"/>
      <c r="I1517" s="43"/>
      <c r="J1517" s="43"/>
      <c r="K1517" s="43"/>
      <c r="L1517" s="43"/>
      <c r="M1517" s="43"/>
      <c r="N1517" s="43"/>
      <c r="O1517" s="43"/>
      <c r="P1517" s="43"/>
      <c r="Q1517" s="43"/>
      <c r="R1517" s="43"/>
      <c r="S1517" s="118"/>
    </row>
    <row r="1518" spans="2:19" x14ac:dyDescent="0.25">
      <c r="B1518" s="43"/>
      <c r="C1518" s="118"/>
      <c r="D1518" s="43"/>
      <c r="E1518" s="43"/>
      <c r="F1518" s="119"/>
      <c r="G1518" s="43"/>
      <c r="H1518" s="43"/>
      <c r="I1518" s="43"/>
      <c r="J1518" s="43"/>
      <c r="K1518" s="43"/>
      <c r="L1518" s="43"/>
      <c r="M1518" s="43"/>
      <c r="N1518" s="43"/>
      <c r="O1518" s="43"/>
      <c r="P1518" s="43"/>
      <c r="Q1518" s="43"/>
      <c r="R1518" s="43"/>
      <c r="S1518" s="118"/>
    </row>
    <row r="1519" spans="2:19" x14ac:dyDescent="0.25">
      <c r="B1519" s="43"/>
      <c r="C1519" s="118"/>
      <c r="D1519" s="43"/>
      <c r="E1519" s="43"/>
      <c r="F1519" s="119"/>
      <c r="G1519" s="43"/>
      <c r="H1519" s="43"/>
      <c r="I1519" s="43"/>
      <c r="J1519" s="43"/>
      <c r="K1519" s="43"/>
      <c r="L1519" s="43"/>
      <c r="M1519" s="43"/>
      <c r="N1519" s="43"/>
      <c r="O1519" s="43"/>
      <c r="P1519" s="43"/>
      <c r="Q1519" s="43"/>
      <c r="R1519" s="43"/>
      <c r="S1519" s="118"/>
    </row>
    <row r="1520" spans="2:19" x14ac:dyDescent="0.25">
      <c r="B1520" s="43"/>
      <c r="C1520" s="118"/>
      <c r="D1520" s="43"/>
      <c r="E1520" s="43"/>
      <c r="F1520" s="119"/>
      <c r="G1520" s="43"/>
      <c r="H1520" s="43"/>
      <c r="I1520" s="43"/>
      <c r="J1520" s="43"/>
      <c r="K1520" s="43"/>
      <c r="L1520" s="43"/>
      <c r="M1520" s="43"/>
      <c r="N1520" s="43"/>
      <c r="O1520" s="43"/>
      <c r="P1520" s="43"/>
      <c r="Q1520" s="43"/>
      <c r="R1520" s="43"/>
      <c r="S1520" s="118"/>
    </row>
    <row r="1521" spans="2:19" x14ac:dyDescent="0.25">
      <c r="B1521" s="43"/>
      <c r="C1521" s="118"/>
      <c r="D1521" s="43"/>
      <c r="E1521" s="43"/>
      <c r="F1521" s="119"/>
      <c r="G1521" s="43"/>
      <c r="H1521" s="43"/>
      <c r="I1521" s="43"/>
      <c r="J1521" s="43"/>
      <c r="K1521" s="43"/>
      <c r="L1521" s="43"/>
      <c r="M1521" s="43"/>
      <c r="N1521" s="43"/>
      <c r="O1521" s="43"/>
      <c r="P1521" s="43"/>
      <c r="Q1521" s="43"/>
      <c r="R1521" s="43"/>
      <c r="S1521" s="118"/>
    </row>
    <row r="1522" spans="2:19" x14ac:dyDescent="0.25">
      <c r="B1522" s="43"/>
      <c r="C1522" s="118"/>
      <c r="D1522" s="43"/>
      <c r="E1522" s="43"/>
      <c r="F1522" s="119"/>
      <c r="G1522" s="43"/>
      <c r="H1522" s="43"/>
      <c r="I1522" s="43"/>
      <c r="J1522" s="43"/>
      <c r="K1522" s="43"/>
      <c r="L1522" s="43"/>
      <c r="M1522" s="43"/>
      <c r="N1522" s="43"/>
      <c r="O1522" s="43"/>
      <c r="P1522" s="43"/>
      <c r="Q1522" s="43"/>
      <c r="R1522" s="43"/>
      <c r="S1522" s="118"/>
    </row>
    <row r="1523" spans="2:19" x14ac:dyDescent="0.25">
      <c r="B1523" s="43"/>
      <c r="C1523" s="118"/>
      <c r="D1523" s="43"/>
      <c r="E1523" s="43"/>
      <c r="F1523" s="119"/>
      <c r="G1523" s="43"/>
      <c r="H1523" s="43"/>
      <c r="I1523" s="43"/>
      <c r="J1523" s="43"/>
      <c r="K1523" s="43"/>
      <c r="L1523" s="43"/>
      <c r="M1523" s="43"/>
      <c r="N1523" s="43"/>
      <c r="O1523" s="43"/>
      <c r="P1523" s="43"/>
      <c r="Q1523" s="43"/>
      <c r="R1523" s="43"/>
      <c r="S1523" s="118"/>
    </row>
    <row r="1524" spans="2:19" x14ac:dyDescent="0.25">
      <c r="B1524" s="43"/>
      <c r="C1524" s="118"/>
      <c r="D1524" s="43"/>
      <c r="E1524" s="43"/>
      <c r="F1524" s="119"/>
      <c r="G1524" s="43"/>
      <c r="H1524" s="43"/>
      <c r="I1524" s="43"/>
      <c r="J1524" s="43"/>
      <c r="K1524" s="43"/>
      <c r="L1524" s="43"/>
      <c r="M1524" s="43"/>
      <c r="N1524" s="43"/>
      <c r="O1524" s="43"/>
      <c r="P1524" s="43"/>
      <c r="Q1524" s="43"/>
      <c r="R1524" s="43"/>
      <c r="S1524" s="118"/>
    </row>
    <row r="1525" spans="2:19" x14ac:dyDescent="0.25">
      <c r="B1525" s="43"/>
      <c r="C1525" s="118"/>
      <c r="D1525" s="43"/>
      <c r="E1525" s="43"/>
      <c r="F1525" s="119"/>
      <c r="G1525" s="43"/>
      <c r="H1525" s="43"/>
      <c r="I1525" s="43"/>
      <c r="J1525" s="43"/>
      <c r="K1525" s="43"/>
      <c r="L1525" s="43"/>
      <c r="M1525" s="43"/>
      <c r="N1525" s="43"/>
      <c r="O1525" s="43"/>
      <c r="P1525" s="43"/>
      <c r="Q1525" s="43"/>
      <c r="R1525" s="43"/>
      <c r="S1525" s="118"/>
    </row>
    <row r="1526" spans="2:19" x14ac:dyDescent="0.25">
      <c r="B1526" s="43"/>
      <c r="C1526" s="118"/>
      <c r="D1526" s="43"/>
      <c r="E1526" s="43"/>
      <c r="F1526" s="119"/>
      <c r="G1526" s="43"/>
      <c r="H1526" s="43"/>
      <c r="I1526" s="43"/>
      <c r="J1526" s="43"/>
      <c r="K1526" s="43"/>
      <c r="L1526" s="43"/>
      <c r="M1526" s="43"/>
      <c r="N1526" s="43"/>
      <c r="O1526" s="43"/>
      <c r="P1526" s="43"/>
      <c r="Q1526" s="43"/>
      <c r="R1526" s="43"/>
      <c r="S1526" s="118"/>
    </row>
    <row r="1527" spans="2:19" x14ac:dyDescent="0.25">
      <c r="B1527" s="43"/>
      <c r="C1527" s="118"/>
      <c r="D1527" s="43"/>
      <c r="E1527" s="43"/>
      <c r="F1527" s="119"/>
      <c r="G1527" s="43"/>
      <c r="H1527" s="43"/>
      <c r="I1527" s="43"/>
      <c r="J1527" s="43"/>
      <c r="K1527" s="43"/>
      <c r="L1527" s="43"/>
      <c r="M1527" s="43"/>
      <c r="N1527" s="43"/>
      <c r="O1527" s="43"/>
      <c r="P1527" s="43"/>
      <c r="Q1527" s="43"/>
      <c r="R1527" s="43"/>
      <c r="S1527" s="118"/>
    </row>
    <row r="1528" spans="2:19" x14ac:dyDescent="0.25">
      <c r="B1528" s="43"/>
      <c r="C1528" s="118"/>
      <c r="D1528" s="43"/>
      <c r="E1528" s="43"/>
      <c r="F1528" s="119"/>
      <c r="G1528" s="43"/>
      <c r="H1528" s="43"/>
      <c r="I1528" s="43"/>
      <c r="J1528" s="43"/>
      <c r="K1528" s="43"/>
      <c r="L1528" s="43"/>
      <c r="M1528" s="43"/>
      <c r="N1528" s="43"/>
      <c r="O1528" s="43"/>
      <c r="P1528" s="43"/>
      <c r="Q1528" s="43"/>
      <c r="R1528" s="43"/>
      <c r="S1528" s="118"/>
    </row>
    <row r="1529" spans="2:19" x14ac:dyDescent="0.25">
      <c r="B1529" s="43"/>
      <c r="C1529" s="118"/>
      <c r="D1529" s="43"/>
      <c r="E1529" s="43"/>
      <c r="F1529" s="119"/>
      <c r="G1529" s="43"/>
      <c r="H1529" s="43"/>
      <c r="I1529" s="43"/>
      <c r="J1529" s="43"/>
      <c r="K1529" s="43"/>
      <c r="L1529" s="43"/>
      <c r="M1529" s="43"/>
      <c r="N1529" s="43"/>
      <c r="O1529" s="43"/>
      <c r="P1529" s="43"/>
      <c r="Q1529" s="43"/>
      <c r="R1529" s="43"/>
      <c r="S1529" s="118"/>
    </row>
    <row r="1530" spans="2:19" x14ac:dyDescent="0.25">
      <c r="B1530" s="43"/>
      <c r="C1530" s="118"/>
      <c r="D1530" s="43"/>
      <c r="E1530" s="43"/>
      <c r="F1530" s="119"/>
      <c r="G1530" s="43"/>
      <c r="H1530" s="43"/>
      <c r="I1530" s="43"/>
      <c r="J1530" s="43"/>
      <c r="K1530" s="43"/>
      <c r="L1530" s="43"/>
      <c r="M1530" s="43"/>
      <c r="N1530" s="43"/>
      <c r="O1530" s="43"/>
      <c r="P1530" s="43"/>
      <c r="Q1530" s="43"/>
      <c r="R1530" s="43"/>
      <c r="S1530" s="118"/>
    </row>
    <row r="1531" spans="2:19" x14ac:dyDescent="0.25">
      <c r="B1531" s="43"/>
      <c r="C1531" s="118"/>
      <c r="D1531" s="43"/>
      <c r="E1531" s="43"/>
      <c r="F1531" s="119"/>
      <c r="G1531" s="43"/>
      <c r="H1531" s="43"/>
      <c r="I1531" s="43"/>
      <c r="J1531" s="43"/>
      <c r="K1531" s="43"/>
      <c r="L1531" s="43"/>
      <c r="M1531" s="43"/>
      <c r="N1531" s="43"/>
      <c r="O1531" s="43"/>
      <c r="P1531" s="43"/>
      <c r="Q1531" s="43"/>
      <c r="R1531" s="43"/>
      <c r="S1531" s="118"/>
    </row>
    <row r="1532" spans="2:19" x14ac:dyDescent="0.25">
      <c r="B1532" s="43"/>
      <c r="C1532" s="118"/>
      <c r="D1532" s="43"/>
      <c r="E1532" s="43"/>
      <c r="F1532" s="119"/>
      <c r="G1532" s="43"/>
      <c r="H1532" s="43"/>
      <c r="I1532" s="43"/>
      <c r="J1532" s="43"/>
      <c r="K1532" s="43"/>
      <c r="L1532" s="43"/>
      <c r="M1532" s="43"/>
      <c r="N1532" s="43"/>
      <c r="O1532" s="43"/>
      <c r="P1532" s="43"/>
      <c r="Q1532" s="43"/>
      <c r="R1532" s="43"/>
      <c r="S1532" s="118"/>
    </row>
    <row r="1533" spans="2:19" x14ac:dyDescent="0.25">
      <c r="B1533" s="43"/>
      <c r="C1533" s="118"/>
      <c r="D1533" s="43"/>
      <c r="E1533" s="43"/>
      <c r="F1533" s="119"/>
      <c r="G1533" s="43"/>
      <c r="H1533" s="43"/>
      <c r="I1533" s="43"/>
      <c r="J1533" s="43"/>
      <c r="K1533" s="43"/>
      <c r="L1533" s="43"/>
      <c r="M1533" s="43"/>
      <c r="N1533" s="43"/>
      <c r="O1533" s="43"/>
      <c r="P1533" s="43"/>
      <c r="Q1533" s="43"/>
      <c r="R1533" s="43"/>
      <c r="S1533" s="118"/>
    </row>
    <row r="1534" spans="2:19" x14ac:dyDescent="0.25">
      <c r="B1534" s="43"/>
      <c r="C1534" s="118"/>
      <c r="D1534" s="43"/>
      <c r="E1534" s="43"/>
      <c r="F1534" s="119"/>
      <c r="G1534" s="43"/>
      <c r="H1534" s="43"/>
      <c r="I1534" s="43"/>
      <c r="J1534" s="43"/>
      <c r="K1534" s="43"/>
      <c r="L1534" s="43"/>
      <c r="M1534" s="43"/>
      <c r="N1534" s="43"/>
      <c r="O1534" s="43"/>
      <c r="P1534" s="43"/>
      <c r="Q1534" s="43"/>
      <c r="R1534" s="43"/>
      <c r="S1534" s="118"/>
    </row>
    <row r="1535" spans="2:19" x14ac:dyDescent="0.25">
      <c r="B1535" s="43"/>
      <c r="C1535" s="118"/>
      <c r="D1535" s="43"/>
      <c r="E1535" s="43"/>
      <c r="F1535" s="119"/>
      <c r="G1535" s="43"/>
      <c r="H1535" s="43"/>
      <c r="I1535" s="43"/>
      <c r="J1535" s="43"/>
      <c r="K1535" s="43"/>
      <c r="L1535" s="43"/>
      <c r="M1535" s="43"/>
      <c r="N1535" s="43"/>
      <c r="O1535" s="43"/>
      <c r="P1535" s="43"/>
      <c r="Q1535" s="43"/>
      <c r="R1535" s="43"/>
      <c r="S1535" s="118"/>
    </row>
    <row r="1536" spans="2:19" x14ac:dyDescent="0.25">
      <c r="B1536" s="43"/>
      <c r="C1536" s="118"/>
      <c r="D1536" s="43"/>
      <c r="E1536" s="43"/>
      <c r="F1536" s="119"/>
      <c r="G1536" s="43"/>
      <c r="H1536" s="43"/>
      <c r="I1536" s="43"/>
      <c r="J1536" s="43"/>
      <c r="K1536" s="43"/>
      <c r="L1536" s="43"/>
      <c r="M1536" s="43"/>
      <c r="N1536" s="43"/>
      <c r="O1536" s="43"/>
      <c r="P1536" s="43"/>
      <c r="Q1536" s="43"/>
      <c r="R1536" s="43"/>
      <c r="S1536" s="118"/>
    </row>
    <row r="1537" spans="2:19" x14ac:dyDescent="0.25">
      <c r="B1537" s="43"/>
      <c r="C1537" s="118"/>
      <c r="D1537" s="43"/>
      <c r="E1537" s="43"/>
      <c r="F1537" s="119"/>
      <c r="G1537" s="43"/>
      <c r="H1537" s="43"/>
      <c r="I1537" s="43"/>
      <c r="J1537" s="43"/>
      <c r="K1537" s="43"/>
      <c r="L1537" s="43"/>
      <c r="M1537" s="43"/>
      <c r="N1537" s="43"/>
      <c r="O1537" s="43"/>
      <c r="P1537" s="43"/>
      <c r="Q1537" s="43"/>
      <c r="R1537" s="43"/>
      <c r="S1537" s="118"/>
    </row>
    <row r="1538" spans="2:19" x14ac:dyDescent="0.25">
      <c r="B1538" s="43"/>
      <c r="C1538" s="118"/>
      <c r="D1538" s="43"/>
      <c r="E1538" s="43"/>
      <c r="F1538" s="119"/>
      <c r="G1538" s="43"/>
      <c r="H1538" s="43"/>
      <c r="I1538" s="43"/>
      <c r="J1538" s="43"/>
      <c r="K1538" s="43"/>
      <c r="L1538" s="43"/>
      <c r="M1538" s="43"/>
      <c r="N1538" s="43"/>
      <c r="O1538" s="43"/>
      <c r="P1538" s="43"/>
      <c r="Q1538" s="43"/>
      <c r="R1538" s="43"/>
      <c r="S1538" s="118"/>
    </row>
    <row r="1539" spans="2:19" x14ac:dyDescent="0.25">
      <c r="B1539" s="43"/>
      <c r="C1539" s="118"/>
      <c r="D1539" s="43"/>
      <c r="E1539" s="43"/>
      <c r="F1539" s="119"/>
      <c r="G1539" s="43"/>
      <c r="H1539" s="43"/>
      <c r="I1539" s="43"/>
      <c r="J1539" s="43"/>
      <c r="K1539" s="43"/>
      <c r="L1539" s="43"/>
      <c r="M1539" s="43"/>
      <c r="N1539" s="43"/>
      <c r="O1539" s="43"/>
      <c r="P1539" s="43"/>
      <c r="Q1539" s="43"/>
      <c r="R1539" s="43"/>
      <c r="S1539" s="118"/>
    </row>
    <row r="1540" spans="2:19" x14ac:dyDescent="0.25">
      <c r="B1540" s="43"/>
      <c r="C1540" s="118"/>
      <c r="D1540" s="43"/>
      <c r="E1540" s="43"/>
      <c r="F1540" s="119"/>
      <c r="G1540" s="43"/>
      <c r="H1540" s="43"/>
      <c r="I1540" s="43"/>
      <c r="J1540" s="43"/>
      <c r="K1540" s="43"/>
      <c r="L1540" s="43"/>
      <c r="M1540" s="43"/>
      <c r="N1540" s="43"/>
      <c r="O1540" s="43"/>
      <c r="P1540" s="43"/>
      <c r="Q1540" s="43"/>
      <c r="R1540" s="43"/>
      <c r="S1540" s="118"/>
    </row>
    <row r="1541" spans="2:19" x14ac:dyDescent="0.25">
      <c r="B1541" s="43"/>
      <c r="C1541" s="118"/>
      <c r="D1541" s="43"/>
      <c r="E1541" s="43"/>
      <c r="F1541" s="119"/>
      <c r="G1541" s="43"/>
      <c r="H1541" s="43"/>
      <c r="I1541" s="43"/>
      <c r="J1541" s="43"/>
      <c r="K1541" s="43"/>
      <c r="L1541" s="43"/>
      <c r="M1541" s="43"/>
      <c r="N1541" s="43"/>
      <c r="O1541" s="43"/>
      <c r="P1541" s="43"/>
      <c r="Q1541" s="43"/>
      <c r="R1541" s="43"/>
      <c r="S1541" s="118"/>
    </row>
    <row r="1542" spans="2:19" x14ac:dyDescent="0.25">
      <c r="B1542" s="43"/>
      <c r="C1542" s="118"/>
      <c r="D1542" s="43"/>
      <c r="E1542" s="43"/>
      <c r="F1542" s="119"/>
      <c r="G1542" s="43"/>
      <c r="H1542" s="43"/>
      <c r="I1542" s="43"/>
      <c r="J1542" s="43"/>
      <c r="K1542" s="43"/>
      <c r="L1542" s="43"/>
      <c r="M1542" s="43"/>
      <c r="N1542" s="43"/>
      <c r="O1542" s="43"/>
      <c r="P1542" s="43"/>
      <c r="Q1542" s="43"/>
      <c r="R1542" s="43"/>
      <c r="S1542" s="118"/>
    </row>
    <row r="1543" spans="2:19" x14ac:dyDescent="0.25">
      <c r="B1543" s="43"/>
      <c r="C1543" s="118"/>
      <c r="D1543" s="43"/>
      <c r="E1543" s="43"/>
      <c r="F1543" s="119"/>
      <c r="G1543" s="43"/>
      <c r="H1543" s="43"/>
      <c r="I1543" s="43"/>
      <c r="J1543" s="43"/>
      <c r="K1543" s="43"/>
      <c r="L1543" s="43"/>
      <c r="M1543" s="43"/>
      <c r="N1543" s="43"/>
      <c r="O1543" s="43"/>
      <c r="P1543" s="43"/>
      <c r="Q1543" s="43"/>
      <c r="R1543" s="43"/>
      <c r="S1543" s="118"/>
    </row>
    <row r="1544" spans="2:19" x14ac:dyDescent="0.25">
      <c r="B1544" s="43"/>
      <c r="C1544" s="118"/>
      <c r="D1544" s="43"/>
      <c r="E1544" s="43"/>
      <c r="F1544" s="119"/>
      <c r="G1544" s="43"/>
      <c r="H1544" s="43"/>
      <c r="I1544" s="43"/>
      <c r="J1544" s="43"/>
      <c r="K1544" s="43"/>
      <c r="L1544" s="43"/>
      <c r="M1544" s="43"/>
      <c r="N1544" s="43"/>
      <c r="O1544" s="43"/>
      <c r="P1544" s="43"/>
      <c r="Q1544" s="43"/>
      <c r="R1544" s="43"/>
      <c r="S1544" s="118"/>
    </row>
    <row r="1545" spans="2:19" x14ac:dyDescent="0.25">
      <c r="B1545" s="43"/>
      <c r="C1545" s="118"/>
      <c r="D1545" s="43"/>
      <c r="E1545" s="43"/>
      <c r="F1545" s="119"/>
      <c r="G1545" s="43"/>
      <c r="H1545" s="43"/>
      <c r="I1545" s="43"/>
      <c r="J1545" s="43"/>
      <c r="K1545" s="43"/>
      <c r="L1545" s="43"/>
      <c r="M1545" s="43"/>
      <c r="N1545" s="43"/>
      <c r="O1545" s="43"/>
      <c r="P1545" s="43"/>
      <c r="Q1545" s="43"/>
      <c r="R1545" s="43"/>
      <c r="S1545" s="118"/>
    </row>
    <row r="1546" spans="2:19" x14ac:dyDescent="0.25">
      <c r="B1546" s="43"/>
      <c r="C1546" s="118"/>
      <c r="D1546" s="43"/>
      <c r="E1546" s="43"/>
      <c r="F1546" s="119"/>
      <c r="G1546" s="43"/>
      <c r="H1546" s="43"/>
      <c r="I1546" s="43"/>
      <c r="J1546" s="43"/>
      <c r="K1546" s="43"/>
      <c r="L1546" s="43"/>
      <c r="M1546" s="43"/>
      <c r="N1546" s="43"/>
      <c r="O1546" s="43"/>
      <c r="P1546" s="43"/>
      <c r="Q1546" s="43"/>
      <c r="R1546" s="43"/>
      <c r="S1546" s="118"/>
    </row>
    <row r="1547" spans="2:19" x14ac:dyDescent="0.25">
      <c r="B1547" s="43"/>
      <c r="C1547" s="118"/>
      <c r="D1547" s="43"/>
      <c r="E1547" s="43"/>
      <c r="F1547" s="119"/>
      <c r="G1547" s="43"/>
      <c r="H1547" s="43"/>
      <c r="I1547" s="43"/>
      <c r="J1547" s="43"/>
      <c r="K1547" s="43"/>
      <c r="L1547" s="43"/>
      <c r="M1547" s="43"/>
      <c r="N1547" s="43"/>
      <c r="O1547" s="43"/>
      <c r="P1547" s="43"/>
      <c r="Q1547" s="43"/>
      <c r="R1547" s="43"/>
      <c r="S1547" s="118"/>
    </row>
    <row r="1548" spans="2:19" x14ac:dyDescent="0.25">
      <c r="B1548" s="43"/>
      <c r="C1548" s="118"/>
      <c r="D1548" s="43"/>
      <c r="E1548" s="43"/>
      <c r="F1548" s="119"/>
      <c r="G1548" s="43"/>
      <c r="H1548" s="43"/>
      <c r="I1548" s="43"/>
      <c r="J1548" s="43"/>
      <c r="K1548" s="43"/>
      <c r="L1548" s="43"/>
      <c r="M1548" s="43"/>
      <c r="N1548" s="43"/>
      <c r="O1548" s="43"/>
      <c r="P1548" s="43"/>
      <c r="Q1548" s="43"/>
      <c r="R1548" s="43"/>
      <c r="S1548" s="118"/>
    </row>
    <row r="1549" spans="2:19" x14ac:dyDescent="0.25">
      <c r="B1549" s="43"/>
      <c r="C1549" s="118"/>
      <c r="D1549" s="43"/>
      <c r="E1549" s="43"/>
      <c r="F1549" s="119"/>
      <c r="G1549" s="43"/>
      <c r="H1549" s="43"/>
      <c r="I1549" s="43"/>
      <c r="J1549" s="43"/>
      <c r="K1549" s="43"/>
      <c r="L1549" s="43"/>
      <c r="M1549" s="43"/>
      <c r="N1549" s="43"/>
      <c r="O1549" s="43"/>
      <c r="P1549" s="43"/>
      <c r="Q1549" s="43"/>
      <c r="R1549" s="43"/>
      <c r="S1549" s="118"/>
    </row>
    <row r="1550" spans="2:19" x14ac:dyDescent="0.25">
      <c r="B1550" s="43"/>
      <c r="C1550" s="118"/>
      <c r="D1550" s="43"/>
      <c r="E1550" s="43"/>
      <c r="F1550" s="119"/>
      <c r="G1550" s="43"/>
      <c r="H1550" s="43"/>
      <c r="I1550" s="43"/>
      <c r="J1550" s="43"/>
      <c r="K1550" s="43"/>
      <c r="L1550" s="43"/>
      <c r="M1550" s="43"/>
      <c r="N1550" s="43"/>
      <c r="O1550" s="43"/>
      <c r="P1550" s="43"/>
      <c r="Q1550" s="43"/>
      <c r="R1550" s="43"/>
      <c r="S1550" s="118"/>
    </row>
    <row r="1551" spans="2:19" x14ac:dyDescent="0.25">
      <c r="B1551" s="43"/>
      <c r="C1551" s="118"/>
      <c r="D1551" s="43"/>
      <c r="E1551" s="43"/>
      <c r="F1551" s="119"/>
      <c r="G1551" s="43"/>
      <c r="H1551" s="43"/>
      <c r="I1551" s="43"/>
      <c r="J1551" s="43"/>
      <c r="K1551" s="43"/>
      <c r="L1551" s="43"/>
      <c r="M1551" s="43"/>
      <c r="N1551" s="43"/>
      <c r="O1551" s="43"/>
      <c r="P1551" s="43"/>
      <c r="Q1551" s="43"/>
      <c r="R1551" s="43"/>
      <c r="S1551" s="118"/>
    </row>
    <row r="1552" spans="2:19" x14ac:dyDescent="0.25">
      <c r="B1552" s="43"/>
      <c r="C1552" s="118"/>
      <c r="D1552" s="43"/>
      <c r="E1552" s="43"/>
      <c r="F1552" s="119"/>
      <c r="G1552" s="43"/>
      <c r="H1552" s="43"/>
      <c r="I1552" s="43"/>
      <c r="J1552" s="43"/>
      <c r="K1552" s="43"/>
      <c r="L1552" s="43"/>
      <c r="M1552" s="43"/>
      <c r="N1552" s="43"/>
      <c r="O1552" s="43"/>
      <c r="P1552" s="43"/>
      <c r="Q1552" s="43"/>
      <c r="R1552" s="43"/>
      <c r="S1552" s="118"/>
    </row>
    <row r="1553" spans="2:19" x14ac:dyDescent="0.25">
      <c r="B1553" s="43"/>
      <c r="C1553" s="118"/>
      <c r="D1553" s="43"/>
      <c r="E1553" s="43"/>
      <c r="F1553" s="119"/>
      <c r="G1553" s="43"/>
      <c r="H1553" s="43"/>
      <c r="I1553" s="43"/>
      <c r="J1553" s="43"/>
      <c r="K1553" s="43"/>
      <c r="L1553" s="43"/>
      <c r="M1553" s="43"/>
      <c r="N1553" s="43"/>
      <c r="O1553" s="43"/>
      <c r="P1553" s="43"/>
      <c r="Q1553" s="43"/>
      <c r="R1553" s="43"/>
      <c r="S1553" s="118"/>
    </row>
    <row r="1554" spans="2:19" x14ac:dyDescent="0.25">
      <c r="B1554" s="43"/>
      <c r="C1554" s="118"/>
      <c r="D1554" s="43"/>
      <c r="E1554" s="43"/>
      <c r="F1554" s="119"/>
      <c r="G1554" s="43"/>
      <c r="H1554" s="43"/>
      <c r="I1554" s="43"/>
      <c r="J1554" s="43"/>
      <c r="K1554" s="43"/>
      <c r="L1554" s="43"/>
      <c r="M1554" s="43"/>
      <c r="N1554" s="43"/>
      <c r="O1554" s="43"/>
      <c r="P1554" s="43"/>
      <c r="Q1554" s="43"/>
      <c r="R1554" s="43"/>
      <c r="S1554" s="118"/>
    </row>
    <row r="1555" spans="2:19" x14ac:dyDescent="0.25">
      <c r="B1555" s="43"/>
      <c r="C1555" s="118"/>
      <c r="D1555" s="43"/>
      <c r="E1555" s="43"/>
      <c r="F1555" s="119"/>
      <c r="G1555" s="43"/>
      <c r="H1555" s="43"/>
      <c r="I1555" s="43"/>
      <c r="J1555" s="43"/>
      <c r="K1555" s="43"/>
      <c r="L1555" s="43"/>
      <c r="M1555" s="43"/>
      <c r="N1555" s="43"/>
      <c r="O1555" s="43"/>
      <c r="P1555" s="43"/>
      <c r="Q1555" s="43"/>
      <c r="R1555" s="43"/>
      <c r="S1555" s="118"/>
    </row>
    <row r="1556" spans="2:19" x14ac:dyDescent="0.25">
      <c r="B1556" s="43"/>
      <c r="C1556" s="118"/>
      <c r="D1556" s="43"/>
      <c r="E1556" s="43"/>
      <c r="F1556" s="119"/>
      <c r="G1556" s="43"/>
      <c r="H1556" s="43"/>
      <c r="I1556" s="43"/>
      <c r="J1556" s="43"/>
      <c r="K1556" s="43"/>
      <c r="L1556" s="43"/>
      <c r="M1556" s="43"/>
      <c r="N1556" s="43"/>
      <c r="O1556" s="43"/>
      <c r="P1556" s="43"/>
      <c r="Q1556" s="43"/>
      <c r="R1556" s="43"/>
      <c r="S1556" s="118"/>
    </row>
    <row r="1557" spans="2:19" x14ac:dyDescent="0.25">
      <c r="B1557" s="43"/>
      <c r="C1557" s="118"/>
      <c r="D1557" s="43"/>
      <c r="E1557" s="43"/>
      <c r="F1557" s="119"/>
      <c r="G1557" s="43"/>
      <c r="H1557" s="43"/>
      <c r="I1557" s="43"/>
      <c r="J1557" s="43"/>
      <c r="K1557" s="43"/>
      <c r="L1557" s="43"/>
      <c r="M1557" s="43"/>
      <c r="N1557" s="43"/>
      <c r="O1557" s="43"/>
      <c r="P1557" s="43"/>
      <c r="Q1557" s="43"/>
      <c r="R1557" s="43"/>
      <c r="S1557" s="118"/>
    </row>
    <row r="1558" spans="2:19" x14ac:dyDescent="0.25">
      <c r="B1558" s="43"/>
      <c r="C1558" s="118"/>
      <c r="D1558" s="43"/>
      <c r="E1558" s="43"/>
      <c r="F1558" s="119"/>
      <c r="G1558" s="43"/>
      <c r="H1558" s="43"/>
      <c r="I1558" s="43"/>
      <c r="J1558" s="43"/>
      <c r="K1558" s="43"/>
      <c r="L1558" s="43"/>
      <c r="M1558" s="43"/>
      <c r="N1558" s="43"/>
      <c r="O1558" s="43"/>
      <c r="P1558" s="43"/>
      <c r="Q1558" s="43"/>
      <c r="R1558" s="43"/>
      <c r="S1558" s="118"/>
    </row>
    <row r="1559" spans="2:19" x14ac:dyDescent="0.25">
      <c r="B1559" s="43"/>
      <c r="C1559" s="118"/>
      <c r="D1559" s="43"/>
      <c r="E1559" s="43"/>
      <c r="F1559" s="119"/>
      <c r="G1559" s="43"/>
      <c r="H1559" s="43"/>
      <c r="I1559" s="43"/>
      <c r="J1559" s="43"/>
      <c r="K1559" s="43"/>
      <c r="L1559" s="43"/>
      <c r="M1559" s="43"/>
      <c r="N1559" s="43"/>
      <c r="O1559" s="43"/>
      <c r="P1559" s="43"/>
      <c r="Q1559" s="43"/>
      <c r="R1559" s="43"/>
      <c r="S1559" s="118"/>
    </row>
    <row r="1560" spans="2:19" x14ac:dyDescent="0.25">
      <c r="B1560" s="43"/>
      <c r="C1560" s="118"/>
      <c r="D1560" s="43"/>
      <c r="E1560" s="43"/>
      <c r="F1560" s="119"/>
      <c r="G1560" s="43"/>
      <c r="H1560" s="43"/>
      <c r="I1560" s="43"/>
      <c r="J1560" s="43"/>
      <c r="K1560" s="43"/>
      <c r="L1560" s="43"/>
      <c r="M1560" s="43"/>
      <c r="N1560" s="43"/>
      <c r="O1560" s="43"/>
      <c r="P1560" s="43"/>
      <c r="Q1560" s="43"/>
      <c r="R1560" s="43"/>
      <c r="S1560" s="118"/>
    </row>
    <row r="1561" spans="2:19" x14ac:dyDescent="0.25">
      <c r="B1561" s="43"/>
      <c r="C1561" s="118"/>
      <c r="D1561" s="43"/>
      <c r="E1561" s="43"/>
      <c r="F1561" s="119"/>
      <c r="G1561" s="43"/>
      <c r="H1561" s="43"/>
      <c r="I1561" s="43"/>
      <c r="J1561" s="43"/>
      <c r="K1561" s="43"/>
      <c r="L1561" s="43"/>
      <c r="M1561" s="43"/>
      <c r="N1561" s="43"/>
      <c r="O1561" s="43"/>
      <c r="P1561" s="43"/>
      <c r="Q1561" s="43"/>
      <c r="R1561" s="43"/>
      <c r="S1561" s="118"/>
    </row>
    <row r="1562" spans="2:19" x14ac:dyDescent="0.25">
      <c r="B1562" s="43"/>
      <c r="C1562" s="118"/>
      <c r="D1562" s="43"/>
      <c r="E1562" s="43"/>
      <c r="F1562" s="119"/>
      <c r="G1562" s="43"/>
      <c r="H1562" s="43"/>
      <c r="I1562" s="43"/>
      <c r="J1562" s="43"/>
      <c r="K1562" s="43"/>
      <c r="L1562" s="43"/>
      <c r="M1562" s="43"/>
      <c r="N1562" s="43"/>
      <c r="O1562" s="43"/>
      <c r="P1562" s="43"/>
      <c r="Q1562" s="43"/>
      <c r="R1562" s="43"/>
      <c r="S1562" s="118"/>
    </row>
    <row r="1563" spans="2:19" x14ac:dyDescent="0.25">
      <c r="B1563" s="43"/>
      <c r="C1563" s="118"/>
      <c r="D1563" s="43"/>
      <c r="E1563" s="43"/>
      <c r="F1563" s="119"/>
      <c r="G1563" s="43"/>
      <c r="H1563" s="43"/>
      <c r="I1563" s="43"/>
      <c r="J1563" s="43"/>
      <c r="K1563" s="43"/>
      <c r="L1563" s="43"/>
      <c r="M1563" s="43"/>
      <c r="N1563" s="43"/>
      <c r="O1563" s="43"/>
      <c r="P1563" s="43"/>
      <c r="Q1563" s="43"/>
      <c r="R1563" s="43"/>
      <c r="S1563" s="118"/>
    </row>
    <row r="1564" spans="2:19" x14ac:dyDescent="0.25">
      <c r="B1564" s="43"/>
      <c r="C1564" s="118"/>
      <c r="D1564" s="43"/>
      <c r="E1564" s="43"/>
      <c r="F1564" s="119"/>
      <c r="G1564" s="43"/>
      <c r="H1564" s="43"/>
      <c r="I1564" s="43"/>
      <c r="J1564" s="43"/>
      <c r="K1564" s="43"/>
      <c r="L1564" s="43"/>
      <c r="M1564" s="43"/>
      <c r="N1564" s="43"/>
      <c r="O1564" s="43"/>
      <c r="P1564" s="43"/>
      <c r="Q1564" s="43"/>
      <c r="R1564" s="43"/>
      <c r="S1564" s="118"/>
    </row>
    <row r="1565" spans="2:19" x14ac:dyDescent="0.25">
      <c r="B1565" s="43"/>
      <c r="C1565" s="118"/>
      <c r="D1565" s="43"/>
      <c r="E1565" s="43"/>
      <c r="F1565" s="119"/>
      <c r="G1565" s="43"/>
      <c r="H1565" s="43"/>
      <c r="I1565" s="43"/>
      <c r="J1565" s="43"/>
      <c r="K1565" s="43"/>
      <c r="L1565" s="43"/>
      <c r="M1565" s="43"/>
      <c r="N1565" s="43"/>
      <c r="O1565" s="43"/>
      <c r="P1565" s="43"/>
      <c r="Q1565" s="43"/>
      <c r="R1565" s="43"/>
      <c r="S1565" s="118"/>
    </row>
    <row r="1566" spans="2:19" x14ac:dyDescent="0.25">
      <c r="B1566" s="43"/>
      <c r="C1566" s="118"/>
      <c r="D1566" s="43"/>
      <c r="E1566" s="43"/>
      <c r="F1566" s="119"/>
      <c r="G1566" s="43"/>
      <c r="H1566" s="43"/>
      <c r="I1566" s="43"/>
      <c r="J1566" s="43"/>
      <c r="K1566" s="43"/>
      <c r="L1566" s="43"/>
      <c r="M1566" s="43"/>
      <c r="N1566" s="43"/>
      <c r="O1566" s="43"/>
      <c r="P1566" s="43"/>
      <c r="Q1566" s="43"/>
      <c r="R1566" s="43"/>
      <c r="S1566" s="118"/>
    </row>
    <row r="1567" spans="2:19" x14ac:dyDescent="0.25">
      <c r="B1567" s="43"/>
      <c r="C1567" s="118"/>
      <c r="D1567" s="43"/>
      <c r="E1567" s="43"/>
      <c r="F1567" s="119"/>
      <c r="G1567" s="43"/>
      <c r="H1567" s="43"/>
      <c r="I1567" s="43"/>
      <c r="J1567" s="43"/>
      <c r="K1567" s="43"/>
      <c r="L1567" s="43"/>
      <c r="M1567" s="43"/>
      <c r="N1567" s="43"/>
      <c r="O1567" s="43"/>
      <c r="P1567" s="43"/>
      <c r="Q1567" s="43"/>
      <c r="R1567" s="43"/>
      <c r="S1567" s="118"/>
    </row>
    <row r="1568" spans="2:19" x14ac:dyDescent="0.25">
      <c r="B1568" s="43"/>
      <c r="C1568" s="118"/>
      <c r="D1568" s="43"/>
      <c r="E1568" s="43"/>
      <c r="F1568" s="119"/>
      <c r="G1568" s="43"/>
      <c r="H1568" s="43"/>
      <c r="I1568" s="43"/>
      <c r="J1568" s="43"/>
      <c r="K1568" s="43"/>
      <c r="L1568" s="43"/>
      <c r="M1568" s="43"/>
      <c r="N1568" s="43"/>
      <c r="O1568" s="43"/>
      <c r="P1568" s="43"/>
      <c r="Q1568" s="43"/>
      <c r="R1568" s="43"/>
      <c r="S1568" s="118"/>
    </row>
    <row r="1569" spans="2:19" x14ac:dyDescent="0.25">
      <c r="B1569" s="43"/>
      <c r="C1569" s="118"/>
      <c r="D1569" s="43"/>
      <c r="E1569" s="43"/>
      <c r="F1569" s="119"/>
      <c r="G1569" s="43"/>
      <c r="H1569" s="43"/>
      <c r="I1569" s="43"/>
      <c r="J1569" s="43"/>
      <c r="K1569" s="43"/>
      <c r="L1569" s="43"/>
      <c r="M1569" s="43"/>
      <c r="N1569" s="43"/>
      <c r="O1569" s="43"/>
      <c r="P1569" s="43"/>
      <c r="Q1569" s="43"/>
      <c r="R1569" s="43"/>
      <c r="S1569" s="118"/>
    </row>
    <row r="1570" spans="2:19" x14ac:dyDescent="0.25">
      <c r="B1570" s="43"/>
      <c r="C1570" s="118"/>
      <c r="D1570" s="43"/>
      <c r="E1570" s="43"/>
      <c r="F1570" s="119"/>
      <c r="G1570" s="43"/>
      <c r="H1570" s="43"/>
      <c r="I1570" s="43"/>
      <c r="J1570" s="43"/>
      <c r="K1570" s="43"/>
      <c r="L1570" s="43"/>
      <c r="M1570" s="43"/>
      <c r="N1570" s="43"/>
      <c r="O1570" s="43"/>
      <c r="P1570" s="43"/>
      <c r="Q1570" s="43"/>
      <c r="R1570" s="43"/>
      <c r="S1570" s="118"/>
    </row>
    <row r="1571" spans="2:19" x14ac:dyDescent="0.25">
      <c r="B1571" s="43"/>
      <c r="C1571" s="118"/>
      <c r="D1571" s="43"/>
      <c r="E1571" s="43"/>
      <c r="F1571" s="119"/>
      <c r="G1571" s="43"/>
      <c r="H1571" s="43"/>
      <c r="I1571" s="43"/>
      <c r="J1571" s="43"/>
      <c r="K1571" s="43"/>
      <c r="L1571" s="43"/>
      <c r="M1571" s="43"/>
      <c r="N1571" s="43"/>
      <c r="O1571" s="43"/>
      <c r="P1571" s="43"/>
      <c r="Q1571" s="43"/>
      <c r="R1571" s="43"/>
      <c r="S1571" s="118"/>
    </row>
    <row r="1572" spans="2:19" x14ac:dyDescent="0.25">
      <c r="B1572" s="43"/>
      <c r="C1572" s="118"/>
      <c r="D1572" s="43"/>
      <c r="E1572" s="43"/>
      <c r="F1572" s="119"/>
      <c r="G1572" s="43"/>
      <c r="H1572" s="43"/>
      <c r="I1572" s="43"/>
      <c r="J1572" s="43"/>
      <c r="K1572" s="43"/>
      <c r="L1572" s="43"/>
      <c r="M1572" s="43"/>
      <c r="N1572" s="43"/>
      <c r="O1572" s="43"/>
      <c r="P1572" s="43"/>
      <c r="Q1572" s="43"/>
      <c r="R1572" s="43"/>
      <c r="S1572" s="118"/>
    </row>
    <row r="1573" spans="2:19" x14ac:dyDescent="0.25">
      <c r="B1573" s="43"/>
      <c r="C1573" s="118"/>
      <c r="D1573" s="43"/>
      <c r="E1573" s="43"/>
      <c r="F1573" s="119"/>
      <c r="G1573" s="43"/>
      <c r="H1573" s="43"/>
      <c r="I1573" s="43"/>
      <c r="J1573" s="43"/>
      <c r="K1573" s="43"/>
      <c r="L1573" s="43"/>
      <c r="M1573" s="43"/>
      <c r="N1573" s="43"/>
      <c r="O1573" s="43"/>
      <c r="P1573" s="43"/>
      <c r="Q1573" s="43"/>
      <c r="R1573" s="43"/>
      <c r="S1573" s="118"/>
    </row>
    <row r="1574" spans="2:19" x14ac:dyDescent="0.25">
      <c r="B1574" s="43"/>
      <c r="C1574" s="118"/>
      <c r="D1574" s="43"/>
      <c r="E1574" s="43"/>
      <c r="F1574" s="119"/>
      <c r="G1574" s="43"/>
      <c r="H1574" s="43"/>
      <c r="I1574" s="43"/>
      <c r="J1574" s="43"/>
      <c r="K1574" s="43"/>
      <c r="L1574" s="43"/>
      <c r="M1574" s="43"/>
      <c r="N1574" s="43"/>
      <c r="O1574" s="43"/>
      <c r="P1574" s="43"/>
      <c r="Q1574" s="43"/>
      <c r="R1574" s="43"/>
      <c r="S1574" s="118"/>
    </row>
    <row r="1575" spans="2:19" x14ac:dyDescent="0.25">
      <c r="B1575" s="43"/>
      <c r="C1575" s="118"/>
      <c r="D1575" s="43"/>
      <c r="E1575" s="43"/>
      <c r="F1575" s="119"/>
      <c r="G1575" s="43"/>
      <c r="H1575" s="43"/>
      <c r="I1575" s="43"/>
      <c r="J1575" s="43"/>
      <c r="K1575" s="43"/>
      <c r="L1575" s="43"/>
      <c r="M1575" s="43"/>
      <c r="N1575" s="43"/>
      <c r="O1575" s="43"/>
      <c r="P1575" s="43"/>
      <c r="Q1575" s="43"/>
      <c r="R1575" s="43"/>
      <c r="S1575" s="118"/>
    </row>
    <row r="1576" spans="2:19" x14ac:dyDescent="0.25">
      <c r="B1576" s="43"/>
      <c r="C1576" s="118"/>
      <c r="D1576" s="43"/>
      <c r="E1576" s="43"/>
      <c r="F1576" s="119"/>
      <c r="G1576" s="43"/>
      <c r="H1576" s="43"/>
      <c r="I1576" s="43"/>
      <c r="J1576" s="43"/>
      <c r="K1576" s="43"/>
      <c r="L1576" s="43"/>
      <c r="M1576" s="43"/>
      <c r="N1576" s="43"/>
      <c r="O1576" s="43"/>
      <c r="P1576" s="43"/>
      <c r="Q1576" s="43"/>
      <c r="R1576" s="43"/>
      <c r="S1576" s="118"/>
    </row>
    <row r="1577" spans="2:19" x14ac:dyDescent="0.25">
      <c r="B1577" s="43"/>
      <c r="C1577" s="118"/>
      <c r="D1577" s="43"/>
      <c r="E1577" s="43"/>
      <c r="F1577" s="119"/>
      <c r="G1577" s="43"/>
      <c r="H1577" s="43"/>
      <c r="I1577" s="43"/>
      <c r="J1577" s="43"/>
      <c r="K1577" s="43"/>
      <c r="L1577" s="43"/>
      <c r="M1577" s="43"/>
      <c r="N1577" s="43"/>
      <c r="O1577" s="43"/>
      <c r="P1577" s="43"/>
      <c r="Q1577" s="43"/>
      <c r="R1577" s="43"/>
      <c r="S1577" s="118"/>
    </row>
    <row r="1578" spans="2:19" x14ac:dyDescent="0.25">
      <c r="B1578" s="43"/>
      <c r="C1578" s="118"/>
      <c r="D1578" s="43"/>
      <c r="E1578" s="43"/>
      <c r="F1578" s="119"/>
      <c r="G1578" s="43"/>
      <c r="H1578" s="43"/>
      <c r="I1578" s="43"/>
      <c r="J1578" s="43"/>
      <c r="K1578" s="43"/>
      <c r="L1578" s="43"/>
      <c r="M1578" s="43"/>
      <c r="N1578" s="43"/>
      <c r="O1578" s="43"/>
      <c r="P1578" s="43"/>
      <c r="Q1578" s="43"/>
      <c r="R1578" s="43"/>
      <c r="S1578" s="118"/>
    </row>
    <row r="1579" spans="2:19" x14ac:dyDescent="0.25">
      <c r="B1579" s="43"/>
      <c r="C1579" s="118"/>
      <c r="D1579" s="43"/>
      <c r="E1579" s="43"/>
      <c r="F1579" s="119"/>
      <c r="G1579" s="43"/>
      <c r="H1579" s="43"/>
      <c r="I1579" s="43"/>
      <c r="J1579" s="43"/>
      <c r="K1579" s="43"/>
      <c r="L1579" s="43"/>
      <c r="M1579" s="43"/>
      <c r="N1579" s="43"/>
      <c r="O1579" s="43"/>
      <c r="P1579" s="43"/>
      <c r="Q1579" s="43"/>
      <c r="R1579" s="43"/>
      <c r="S1579" s="118"/>
    </row>
    <row r="1580" spans="2:19" x14ac:dyDescent="0.25">
      <c r="B1580" s="43"/>
      <c r="C1580" s="118"/>
      <c r="D1580" s="43"/>
      <c r="E1580" s="43"/>
      <c r="F1580" s="119"/>
      <c r="G1580" s="43"/>
      <c r="H1580" s="43"/>
      <c r="I1580" s="43"/>
      <c r="J1580" s="43"/>
      <c r="K1580" s="43"/>
      <c r="L1580" s="43"/>
      <c r="M1580" s="43"/>
      <c r="N1580" s="43"/>
      <c r="O1580" s="43"/>
      <c r="P1580" s="43"/>
      <c r="Q1580" s="43"/>
      <c r="R1580" s="43"/>
      <c r="S1580" s="118"/>
    </row>
    <row r="1581" spans="2:19" x14ac:dyDescent="0.25">
      <c r="B1581" s="43"/>
      <c r="C1581" s="118"/>
      <c r="D1581" s="43"/>
      <c r="E1581" s="43"/>
      <c r="F1581" s="119"/>
      <c r="G1581" s="43"/>
      <c r="H1581" s="43"/>
      <c r="I1581" s="43"/>
      <c r="J1581" s="43"/>
      <c r="K1581" s="43"/>
      <c r="L1581" s="43"/>
      <c r="M1581" s="43"/>
      <c r="N1581" s="43"/>
      <c r="O1581" s="43"/>
      <c r="P1581" s="43"/>
      <c r="Q1581" s="43"/>
      <c r="R1581" s="43"/>
      <c r="S1581" s="118"/>
    </row>
    <row r="1582" spans="2:19" x14ac:dyDescent="0.25">
      <c r="B1582" s="43"/>
      <c r="C1582" s="118"/>
      <c r="D1582" s="43"/>
      <c r="E1582" s="43"/>
      <c r="F1582" s="119"/>
      <c r="G1582" s="43"/>
      <c r="H1582" s="43"/>
      <c r="I1582" s="43"/>
      <c r="J1582" s="43"/>
      <c r="K1582" s="43"/>
      <c r="L1582" s="43"/>
      <c r="M1582" s="43"/>
      <c r="N1582" s="43"/>
      <c r="O1582" s="43"/>
      <c r="P1582" s="43"/>
      <c r="Q1582" s="43"/>
      <c r="R1582" s="43"/>
      <c r="S1582" s="118"/>
    </row>
    <row r="1583" spans="2:19" x14ac:dyDescent="0.25">
      <c r="B1583" s="43"/>
      <c r="C1583" s="118"/>
      <c r="D1583" s="43"/>
      <c r="E1583" s="43"/>
      <c r="F1583" s="119"/>
      <c r="G1583" s="43"/>
      <c r="H1583" s="43"/>
      <c r="I1583" s="43"/>
      <c r="J1583" s="43"/>
      <c r="K1583" s="43"/>
      <c r="L1583" s="43"/>
      <c r="M1583" s="43"/>
      <c r="N1583" s="43"/>
      <c r="O1583" s="43"/>
      <c r="P1583" s="43"/>
      <c r="Q1583" s="43"/>
      <c r="R1583" s="43"/>
      <c r="S1583" s="118"/>
    </row>
    <row r="1584" spans="2:19" x14ac:dyDescent="0.25">
      <c r="B1584" s="43"/>
      <c r="C1584" s="118"/>
      <c r="D1584" s="43"/>
      <c r="E1584" s="43"/>
      <c r="F1584" s="119"/>
      <c r="G1584" s="43"/>
      <c r="H1584" s="43"/>
      <c r="I1584" s="43"/>
      <c r="J1584" s="43"/>
      <c r="K1584" s="43"/>
      <c r="L1584" s="43"/>
      <c r="M1584" s="43"/>
      <c r="N1584" s="43"/>
      <c r="O1584" s="43"/>
      <c r="P1584" s="43"/>
      <c r="Q1584" s="43"/>
      <c r="R1584" s="43"/>
      <c r="S1584" s="118"/>
    </row>
    <row r="1585" spans="2:19" x14ac:dyDescent="0.25">
      <c r="B1585" s="43"/>
      <c r="C1585" s="118"/>
      <c r="D1585" s="43"/>
      <c r="E1585" s="43"/>
      <c r="F1585" s="119"/>
      <c r="G1585" s="43"/>
      <c r="H1585" s="43"/>
      <c r="I1585" s="43"/>
      <c r="J1585" s="43"/>
      <c r="K1585" s="43"/>
      <c r="L1585" s="43"/>
      <c r="M1585" s="43"/>
      <c r="N1585" s="43"/>
      <c r="O1585" s="43"/>
      <c r="P1585" s="43"/>
      <c r="Q1585" s="43"/>
      <c r="R1585" s="43"/>
      <c r="S1585" s="118"/>
    </row>
    <row r="1586" spans="2:19" x14ac:dyDescent="0.25">
      <c r="B1586" s="43"/>
      <c r="C1586" s="118"/>
      <c r="D1586" s="43"/>
      <c r="E1586" s="43"/>
      <c r="F1586" s="119"/>
      <c r="G1586" s="43"/>
      <c r="H1586" s="43"/>
      <c r="I1586" s="43"/>
      <c r="J1586" s="43"/>
      <c r="K1586" s="43"/>
      <c r="L1586" s="43"/>
      <c r="M1586" s="43"/>
      <c r="N1586" s="43"/>
      <c r="O1586" s="43"/>
      <c r="P1586" s="43"/>
      <c r="Q1586" s="43"/>
      <c r="R1586" s="43"/>
      <c r="S1586" s="118"/>
    </row>
    <row r="1587" spans="2:19" x14ac:dyDescent="0.25">
      <c r="B1587" s="43"/>
      <c r="C1587" s="118"/>
      <c r="D1587" s="43"/>
      <c r="E1587" s="43"/>
      <c r="F1587" s="119"/>
      <c r="G1587" s="43"/>
      <c r="H1587" s="43"/>
      <c r="I1587" s="43"/>
      <c r="J1587" s="43"/>
      <c r="K1587" s="43"/>
      <c r="L1587" s="43"/>
      <c r="M1587" s="43"/>
      <c r="N1587" s="43"/>
      <c r="O1587" s="43"/>
      <c r="P1587" s="43"/>
      <c r="Q1587" s="43"/>
      <c r="R1587" s="43"/>
      <c r="S1587" s="118"/>
    </row>
    <row r="1588" spans="2:19" x14ac:dyDescent="0.25">
      <c r="B1588" s="43"/>
      <c r="C1588" s="118"/>
      <c r="D1588" s="43"/>
      <c r="E1588" s="43"/>
      <c r="F1588" s="119"/>
      <c r="G1588" s="43"/>
      <c r="H1588" s="43"/>
      <c r="I1588" s="43"/>
      <c r="J1588" s="43"/>
      <c r="K1588" s="43"/>
      <c r="L1588" s="43"/>
      <c r="M1588" s="43"/>
      <c r="N1588" s="43"/>
      <c r="O1588" s="43"/>
      <c r="P1588" s="43"/>
      <c r="Q1588" s="43"/>
      <c r="R1588" s="43"/>
      <c r="S1588" s="118"/>
    </row>
    <row r="1589" spans="2:19" x14ac:dyDescent="0.25">
      <c r="B1589" s="43"/>
      <c r="C1589" s="118"/>
      <c r="D1589" s="43"/>
      <c r="E1589" s="43"/>
      <c r="F1589" s="119"/>
      <c r="G1589" s="43"/>
      <c r="H1589" s="43"/>
      <c r="I1589" s="43"/>
      <c r="J1589" s="43"/>
      <c r="K1589" s="43"/>
      <c r="L1589" s="43"/>
      <c r="M1589" s="43"/>
      <c r="N1589" s="43"/>
      <c r="O1589" s="43"/>
      <c r="P1589" s="43"/>
      <c r="Q1589" s="43"/>
      <c r="R1589" s="43"/>
      <c r="S1589" s="118"/>
    </row>
    <row r="1590" spans="2:19" x14ac:dyDescent="0.25">
      <c r="B1590" s="43"/>
      <c r="C1590" s="118"/>
      <c r="D1590" s="43"/>
      <c r="E1590" s="43"/>
      <c r="F1590" s="119"/>
      <c r="G1590" s="43"/>
      <c r="H1590" s="43"/>
      <c r="I1590" s="43"/>
      <c r="J1590" s="43"/>
      <c r="K1590" s="43"/>
      <c r="L1590" s="43"/>
      <c r="M1590" s="43"/>
      <c r="N1590" s="43"/>
      <c r="O1590" s="43"/>
      <c r="P1590" s="43"/>
      <c r="Q1590" s="43"/>
      <c r="R1590" s="43"/>
      <c r="S1590" s="118"/>
    </row>
    <row r="1591" spans="2:19" x14ac:dyDescent="0.25">
      <c r="B1591" s="43"/>
      <c r="C1591" s="118"/>
      <c r="D1591" s="43"/>
      <c r="E1591" s="43"/>
      <c r="F1591" s="119"/>
      <c r="G1591" s="43"/>
      <c r="H1591" s="43"/>
      <c r="I1591" s="43"/>
      <c r="J1591" s="43"/>
      <c r="K1591" s="43"/>
      <c r="L1591" s="43"/>
      <c r="M1591" s="43"/>
      <c r="N1591" s="43"/>
      <c r="O1591" s="43"/>
      <c r="P1591" s="43"/>
      <c r="Q1591" s="43"/>
      <c r="R1591" s="43"/>
      <c r="S1591" s="118"/>
    </row>
    <row r="1592" spans="2:19" x14ac:dyDescent="0.25">
      <c r="B1592" s="43"/>
      <c r="C1592" s="118"/>
      <c r="D1592" s="43"/>
      <c r="E1592" s="43"/>
      <c r="F1592" s="119"/>
      <c r="G1592" s="43"/>
      <c r="H1592" s="43"/>
      <c r="I1592" s="43"/>
      <c r="J1592" s="43"/>
      <c r="K1592" s="43"/>
      <c r="L1592" s="43"/>
      <c r="M1592" s="43"/>
      <c r="N1592" s="43"/>
      <c r="O1592" s="43"/>
      <c r="P1592" s="43"/>
      <c r="Q1592" s="43"/>
      <c r="R1592" s="43"/>
      <c r="S1592" s="118"/>
    </row>
    <row r="1593" spans="2:19" x14ac:dyDescent="0.25">
      <c r="B1593" s="43"/>
      <c r="C1593" s="118"/>
      <c r="D1593" s="43"/>
      <c r="E1593" s="43"/>
      <c r="F1593" s="119"/>
      <c r="G1593" s="43"/>
      <c r="H1593" s="43"/>
      <c r="I1593" s="43"/>
      <c r="J1593" s="43"/>
      <c r="K1593" s="43"/>
      <c r="L1593" s="43"/>
      <c r="M1593" s="43"/>
      <c r="N1593" s="43"/>
      <c r="O1593" s="43"/>
      <c r="P1593" s="43"/>
      <c r="Q1593" s="43"/>
      <c r="R1593" s="43"/>
      <c r="S1593" s="118"/>
    </row>
    <row r="1594" spans="2:19" x14ac:dyDescent="0.25">
      <c r="B1594" s="43"/>
      <c r="C1594" s="118"/>
      <c r="D1594" s="43"/>
      <c r="E1594" s="43"/>
      <c r="F1594" s="119"/>
      <c r="G1594" s="43"/>
      <c r="H1594" s="43"/>
      <c r="I1594" s="43"/>
      <c r="J1594" s="43"/>
      <c r="K1594" s="43"/>
      <c r="L1594" s="43"/>
      <c r="M1594" s="43"/>
      <c r="N1594" s="43"/>
      <c r="O1594" s="43"/>
      <c r="P1594" s="43"/>
      <c r="Q1594" s="43"/>
      <c r="R1594" s="43"/>
      <c r="S1594" s="118"/>
    </row>
    <row r="1595" spans="2:19" x14ac:dyDescent="0.25">
      <c r="B1595" s="43"/>
      <c r="C1595" s="118"/>
      <c r="D1595" s="43"/>
      <c r="E1595" s="43"/>
      <c r="F1595" s="119"/>
      <c r="G1595" s="43"/>
      <c r="H1595" s="43"/>
      <c r="I1595" s="43"/>
      <c r="J1595" s="43"/>
      <c r="K1595" s="43"/>
      <c r="L1595" s="43"/>
      <c r="M1595" s="43"/>
      <c r="N1595" s="43"/>
      <c r="O1595" s="43"/>
      <c r="P1595" s="43"/>
      <c r="Q1595" s="43"/>
      <c r="R1595" s="43"/>
      <c r="S1595" s="118"/>
    </row>
    <row r="1596" spans="2:19" x14ac:dyDescent="0.25">
      <c r="B1596" s="43"/>
      <c r="C1596" s="118"/>
      <c r="D1596" s="43"/>
      <c r="E1596" s="43"/>
      <c r="F1596" s="119"/>
      <c r="G1596" s="43"/>
      <c r="H1596" s="43"/>
      <c r="I1596" s="43"/>
      <c r="J1596" s="43"/>
      <c r="K1596" s="43"/>
      <c r="L1596" s="43"/>
      <c r="M1596" s="43"/>
      <c r="N1596" s="43"/>
      <c r="O1596" s="43"/>
      <c r="P1596" s="43"/>
      <c r="Q1596" s="43"/>
      <c r="R1596" s="43"/>
      <c r="S1596" s="118"/>
    </row>
    <row r="1597" spans="2:19" x14ac:dyDescent="0.25">
      <c r="B1597" s="43"/>
      <c r="C1597" s="118"/>
      <c r="D1597" s="43"/>
      <c r="E1597" s="43"/>
      <c r="F1597" s="119"/>
      <c r="G1597" s="43"/>
      <c r="H1597" s="43"/>
      <c r="I1597" s="43"/>
      <c r="J1597" s="43"/>
      <c r="K1597" s="43"/>
      <c r="L1597" s="43"/>
      <c r="M1597" s="43"/>
      <c r="N1597" s="43"/>
      <c r="O1597" s="43"/>
      <c r="P1597" s="43"/>
      <c r="Q1597" s="43"/>
      <c r="R1597" s="43"/>
      <c r="S1597" s="118"/>
    </row>
    <row r="1598" spans="2:19" x14ac:dyDescent="0.25">
      <c r="B1598" s="43"/>
      <c r="C1598" s="118"/>
      <c r="D1598" s="43"/>
      <c r="E1598" s="43"/>
      <c r="F1598" s="119"/>
      <c r="G1598" s="43"/>
      <c r="H1598" s="43"/>
      <c r="I1598" s="43"/>
      <c r="J1598" s="43"/>
      <c r="K1598" s="43"/>
      <c r="L1598" s="43"/>
      <c r="M1598" s="43"/>
      <c r="N1598" s="43"/>
      <c r="O1598" s="43"/>
      <c r="P1598" s="43"/>
      <c r="Q1598" s="43"/>
      <c r="R1598" s="43"/>
      <c r="S1598" s="118"/>
    </row>
    <row r="1599" spans="2:19" x14ac:dyDescent="0.25">
      <c r="B1599" s="43"/>
      <c r="C1599" s="118"/>
      <c r="D1599" s="43"/>
      <c r="E1599" s="43"/>
      <c r="F1599" s="119"/>
      <c r="G1599" s="43"/>
      <c r="H1599" s="43"/>
      <c r="I1599" s="43"/>
      <c r="J1599" s="43"/>
      <c r="K1599" s="43"/>
      <c r="L1599" s="43"/>
      <c r="M1599" s="43"/>
      <c r="N1599" s="43"/>
      <c r="O1599" s="43"/>
      <c r="P1599" s="43"/>
      <c r="Q1599" s="43"/>
      <c r="R1599" s="43"/>
      <c r="S1599" s="118"/>
    </row>
    <row r="1600" spans="2:19" x14ac:dyDescent="0.25">
      <c r="B1600" s="43"/>
      <c r="C1600" s="118"/>
      <c r="D1600" s="43"/>
      <c r="E1600" s="43"/>
      <c r="F1600" s="119"/>
      <c r="G1600" s="43"/>
      <c r="H1600" s="43"/>
      <c r="I1600" s="43"/>
      <c r="J1600" s="43"/>
      <c r="K1600" s="43"/>
      <c r="L1600" s="43"/>
      <c r="M1600" s="43"/>
      <c r="N1600" s="43"/>
      <c r="O1600" s="43"/>
      <c r="P1600" s="43"/>
      <c r="Q1600" s="43"/>
      <c r="R1600" s="43"/>
      <c r="S1600" s="118"/>
    </row>
    <row r="1601" spans="2:19" x14ac:dyDescent="0.25">
      <c r="B1601" s="43"/>
      <c r="C1601" s="118"/>
      <c r="D1601" s="43"/>
      <c r="E1601" s="43"/>
      <c r="F1601" s="119"/>
      <c r="G1601" s="43"/>
      <c r="H1601" s="43"/>
      <c r="I1601" s="43"/>
      <c r="J1601" s="43"/>
      <c r="K1601" s="43"/>
      <c r="L1601" s="43"/>
      <c r="M1601" s="43"/>
      <c r="N1601" s="43"/>
      <c r="O1601" s="43"/>
      <c r="P1601" s="43"/>
      <c r="Q1601" s="43"/>
      <c r="R1601" s="43"/>
      <c r="S1601" s="118"/>
    </row>
    <row r="1602" spans="2:19" x14ac:dyDescent="0.25">
      <c r="B1602" s="43"/>
      <c r="C1602" s="118"/>
      <c r="D1602" s="43"/>
      <c r="E1602" s="43"/>
      <c r="F1602" s="119"/>
      <c r="G1602" s="43"/>
      <c r="H1602" s="43"/>
      <c r="I1602" s="43"/>
      <c r="J1602" s="43"/>
      <c r="K1602" s="43"/>
      <c r="L1602" s="43"/>
      <c r="M1602" s="43"/>
      <c r="N1602" s="43"/>
      <c r="O1602" s="43"/>
      <c r="P1602" s="43"/>
      <c r="Q1602" s="43"/>
      <c r="R1602" s="43"/>
      <c r="S1602" s="118"/>
    </row>
    <row r="1603" spans="2:19" x14ac:dyDescent="0.25">
      <c r="B1603" s="43"/>
      <c r="C1603" s="118"/>
      <c r="D1603" s="43"/>
      <c r="E1603" s="43"/>
      <c r="F1603" s="119"/>
      <c r="G1603" s="43"/>
      <c r="H1603" s="43"/>
      <c r="I1603" s="43"/>
      <c r="J1603" s="43"/>
      <c r="K1603" s="43"/>
      <c r="L1603" s="43"/>
      <c r="M1603" s="43"/>
      <c r="N1603" s="43"/>
      <c r="O1603" s="43"/>
      <c r="P1603" s="43"/>
      <c r="Q1603" s="43"/>
      <c r="R1603" s="43"/>
      <c r="S1603" s="118"/>
    </row>
    <row r="1604" spans="2:19" x14ac:dyDescent="0.25">
      <c r="B1604" s="43"/>
      <c r="C1604" s="118"/>
      <c r="D1604" s="43"/>
      <c r="E1604" s="43"/>
      <c r="F1604" s="119"/>
      <c r="G1604" s="43"/>
      <c r="H1604" s="43"/>
      <c r="I1604" s="43"/>
      <c r="J1604" s="43"/>
      <c r="K1604" s="43"/>
      <c r="L1604" s="43"/>
      <c r="M1604" s="43"/>
      <c r="N1604" s="43"/>
      <c r="O1604" s="43"/>
      <c r="P1604" s="43"/>
      <c r="Q1604" s="43"/>
      <c r="R1604" s="43"/>
      <c r="S1604" s="118"/>
    </row>
    <row r="1605" spans="2:19" x14ac:dyDescent="0.25">
      <c r="B1605" s="43"/>
      <c r="C1605" s="118"/>
      <c r="D1605" s="43"/>
      <c r="E1605" s="43"/>
      <c r="F1605" s="119"/>
      <c r="G1605" s="43"/>
      <c r="H1605" s="43"/>
      <c r="I1605" s="43"/>
      <c r="J1605" s="43"/>
      <c r="K1605" s="43"/>
      <c r="L1605" s="43"/>
      <c r="M1605" s="43"/>
      <c r="N1605" s="43"/>
      <c r="O1605" s="43"/>
      <c r="P1605" s="43"/>
      <c r="Q1605" s="43"/>
      <c r="R1605" s="43"/>
      <c r="S1605" s="118"/>
    </row>
    <row r="1606" spans="2:19" x14ac:dyDescent="0.25">
      <c r="B1606" s="43"/>
      <c r="C1606" s="118"/>
      <c r="D1606" s="43"/>
      <c r="E1606" s="43"/>
      <c r="F1606" s="119"/>
      <c r="G1606" s="43"/>
      <c r="H1606" s="43"/>
      <c r="I1606" s="43"/>
      <c r="J1606" s="43"/>
      <c r="K1606" s="43"/>
      <c r="L1606" s="43"/>
      <c r="M1606" s="43"/>
      <c r="N1606" s="43"/>
      <c r="O1606" s="43"/>
      <c r="P1606" s="43"/>
      <c r="Q1606" s="43"/>
      <c r="R1606" s="43"/>
      <c r="S1606" s="118"/>
    </row>
    <row r="1607" spans="2:19" x14ac:dyDescent="0.25">
      <c r="B1607" s="43"/>
      <c r="C1607" s="118"/>
      <c r="D1607" s="43"/>
      <c r="E1607" s="43"/>
      <c r="F1607" s="119"/>
      <c r="G1607" s="43"/>
      <c r="H1607" s="43"/>
      <c r="I1607" s="43"/>
      <c r="J1607" s="43"/>
      <c r="K1607" s="43"/>
      <c r="L1607" s="43"/>
      <c r="M1607" s="43"/>
      <c r="N1607" s="43"/>
      <c r="O1607" s="43"/>
      <c r="P1607" s="43"/>
      <c r="Q1607" s="43"/>
      <c r="R1607" s="43"/>
      <c r="S1607" s="118"/>
    </row>
    <row r="1608" spans="2:19" x14ac:dyDescent="0.25">
      <c r="B1608" s="43"/>
      <c r="C1608" s="118"/>
      <c r="D1608" s="43"/>
      <c r="E1608" s="43"/>
      <c r="F1608" s="119"/>
      <c r="G1608" s="43"/>
      <c r="H1608" s="43"/>
      <c r="I1608" s="43"/>
      <c r="J1608" s="43"/>
      <c r="K1608" s="43"/>
      <c r="L1608" s="43"/>
      <c r="M1608" s="43"/>
      <c r="N1608" s="43"/>
      <c r="O1608" s="43"/>
      <c r="P1608" s="43"/>
      <c r="Q1608" s="43"/>
      <c r="R1608" s="43"/>
      <c r="S1608" s="118"/>
    </row>
    <row r="1609" spans="2:19" x14ac:dyDescent="0.25">
      <c r="B1609" s="43"/>
      <c r="C1609" s="118"/>
      <c r="D1609" s="43"/>
      <c r="E1609" s="43"/>
      <c r="F1609" s="119"/>
      <c r="G1609" s="43"/>
      <c r="H1609" s="43"/>
      <c r="I1609" s="43"/>
      <c r="J1609" s="43"/>
      <c r="K1609" s="43"/>
      <c r="L1609" s="43"/>
      <c r="M1609" s="43"/>
      <c r="N1609" s="43"/>
      <c r="O1609" s="43"/>
      <c r="P1609" s="43"/>
      <c r="Q1609" s="43"/>
      <c r="R1609" s="43"/>
      <c r="S1609" s="118"/>
    </row>
    <row r="1610" spans="2:19" x14ac:dyDescent="0.25">
      <c r="B1610" s="43"/>
      <c r="C1610" s="118"/>
      <c r="D1610" s="43"/>
      <c r="E1610" s="43"/>
      <c r="F1610" s="119"/>
      <c r="G1610" s="43"/>
      <c r="H1610" s="43"/>
      <c r="I1610" s="43"/>
      <c r="J1610" s="43"/>
      <c r="K1610" s="43"/>
      <c r="L1610" s="43"/>
      <c r="M1610" s="43"/>
      <c r="N1610" s="43"/>
      <c r="O1610" s="43"/>
      <c r="P1610" s="43"/>
      <c r="Q1610" s="43"/>
      <c r="R1610" s="43"/>
      <c r="S1610" s="118"/>
    </row>
    <row r="1611" spans="2:19" x14ac:dyDescent="0.25">
      <c r="B1611" s="43"/>
      <c r="C1611" s="118"/>
      <c r="D1611" s="43"/>
      <c r="E1611" s="43"/>
      <c r="F1611" s="119"/>
      <c r="G1611" s="43"/>
      <c r="H1611" s="43"/>
      <c r="I1611" s="43"/>
      <c r="J1611" s="43"/>
      <c r="K1611" s="43"/>
      <c r="L1611" s="43"/>
      <c r="M1611" s="43"/>
      <c r="N1611" s="43"/>
      <c r="O1611" s="43"/>
      <c r="P1611" s="43"/>
      <c r="Q1611" s="43"/>
      <c r="R1611" s="43"/>
      <c r="S1611" s="118"/>
    </row>
    <row r="1612" spans="2:19" x14ac:dyDescent="0.25">
      <c r="B1612" s="43"/>
      <c r="C1612" s="118"/>
      <c r="D1612" s="43"/>
      <c r="E1612" s="43"/>
      <c r="F1612" s="119"/>
      <c r="G1612" s="43"/>
      <c r="H1612" s="43"/>
      <c r="I1612" s="43"/>
      <c r="J1612" s="43"/>
      <c r="K1612" s="43"/>
      <c r="L1612" s="43"/>
      <c r="M1612" s="43"/>
      <c r="N1612" s="43"/>
      <c r="O1612" s="43"/>
      <c r="P1612" s="43"/>
      <c r="Q1612" s="43"/>
      <c r="R1612" s="43"/>
      <c r="S1612" s="118"/>
    </row>
    <row r="1613" spans="2:19" x14ac:dyDescent="0.25">
      <c r="B1613" s="43"/>
      <c r="C1613" s="118"/>
      <c r="D1613" s="43"/>
      <c r="E1613" s="43"/>
      <c r="F1613" s="119"/>
      <c r="G1613" s="43"/>
      <c r="H1613" s="43"/>
      <c r="I1613" s="43"/>
      <c r="J1613" s="43"/>
      <c r="K1613" s="43"/>
      <c r="L1613" s="43"/>
      <c r="M1613" s="43"/>
      <c r="N1613" s="43"/>
      <c r="O1613" s="43"/>
      <c r="P1613" s="43"/>
      <c r="Q1613" s="43"/>
      <c r="R1613" s="43"/>
      <c r="S1613" s="118"/>
    </row>
    <row r="1614" spans="2:19" x14ac:dyDescent="0.25">
      <c r="B1614" s="43"/>
      <c r="C1614" s="118"/>
      <c r="D1614" s="43"/>
      <c r="E1614" s="43"/>
      <c r="F1614" s="119"/>
      <c r="G1614" s="43"/>
      <c r="H1614" s="43"/>
      <c r="I1614" s="43"/>
      <c r="J1614" s="43"/>
      <c r="K1614" s="43"/>
      <c r="L1614" s="43"/>
      <c r="M1614" s="43"/>
      <c r="N1614" s="43"/>
      <c r="O1614" s="43"/>
      <c r="P1614" s="43"/>
      <c r="Q1614" s="43"/>
      <c r="R1614" s="43"/>
      <c r="S1614" s="118"/>
    </row>
    <row r="1615" spans="2:19" x14ac:dyDescent="0.25">
      <c r="B1615" s="43"/>
      <c r="C1615" s="118"/>
      <c r="D1615" s="43"/>
      <c r="E1615" s="43"/>
      <c r="F1615" s="119"/>
      <c r="G1615" s="43"/>
      <c r="H1615" s="43"/>
      <c r="I1615" s="43"/>
      <c r="J1615" s="43"/>
      <c r="K1615" s="43"/>
      <c r="L1615" s="43"/>
      <c r="M1615" s="43"/>
      <c r="N1615" s="43"/>
      <c r="O1615" s="43"/>
      <c r="P1615" s="43"/>
      <c r="Q1615" s="43"/>
      <c r="R1615" s="43"/>
      <c r="S1615" s="118"/>
    </row>
    <row r="1616" spans="2:19" x14ac:dyDescent="0.25">
      <c r="B1616" s="43"/>
      <c r="C1616" s="118"/>
      <c r="D1616" s="43"/>
      <c r="E1616" s="43"/>
      <c r="F1616" s="119"/>
      <c r="G1616" s="43"/>
      <c r="H1616" s="43"/>
      <c r="I1616" s="43"/>
      <c r="J1616" s="43"/>
      <c r="K1616" s="43"/>
      <c r="L1616" s="43"/>
      <c r="M1616" s="43"/>
      <c r="N1616" s="43"/>
      <c r="O1616" s="43"/>
      <c r="P1616" s="43"/>
      <c r="Q1616" s="43"/>
      <c r="R1616" s="43"/>
      <c r="S1616" s="118"/>
    </row>
    <row r="1617" spans="2:19" x14ac:dyDescent="0.25">
      <c r="B1617" s="43"/>
      <c r="C1617" s="118"/>
      <c r="D1617" s="43"/>
      <c r="E1617" s="43"/>
      <c r="F1617" s="119"/>
      <c r="G1617" s="43"/>
      <c r="H1617" s="43"/>
      <c r="I1617" s="43"/>
      <c r="J1617" s="43"/>
      <c r="K1617" s="43"/>
      <c r="L1617" s="43"/>
      <c r="M1617" s="43"/>
      <c r="N1617" s="43"/>
      <c r="O1617" s="43"/>
      <c r="P1617" s="43"/>
      <c r="Q1617" s="43"/>
      <c r="R1617" s="43"/>
      <c r="S1617" s="118"/>
    </row>
    <row r="1618" spans="2:19" x14ac:dyDescent="0.25">
      <c r="B1618" s="43"/>
      <c r="C1618" s="118"/>
      <c r="D1618" s="43"/>
      <c r="E1618" s="43"/>
      <c r="F1618" s="119"/>
      <c r="G1618" s="43"/>
      <c r="H1618" s="43"/>
      <c r="I1618" s="43"/>
      <c r="J1618" s="43"/>
      <c r="K1618" s="43"/>
      <c r="L1618" s="43"/>
      <c r="M1618" s="43"/>
      <c r="N1618" s="43"/>
      <c r="O1618" s="43"/>
      <c r="P1618" s="43"/>
      <c r="Q1618" s="43"/>
      <c r="R1618" s="43"/>
      <c r="S1618" s="118"/>
    </row>
    <row r="1619" spans="2:19" x14ac:dyDescent="0.25">
      <c r="B1619" s="43"/>
      <c r="C1619" s="118"/>
      <c r="D1619" s="43"/>
      <c r="E1619" s="43"/>
      <c r="F1619" s="119"/>
      <c r="G1619" s="43"/>
      <c r="H1619" s="43"/>
      <c r="I1619" s="43"/>
      <c r="J1619" s="43"/>
      <c r="K1619" s="43"/>
      <c r="L1619" s="43"/>
      <c r="M1619" s="43"/>
      <c r="N1619" s="43"/>
      <c r="O1619" s="43"/>
      <c r="P1619" s="43"/>
      <c r="Q1619" s="43"/>
      <c r="R1619" s="43"/>
      <c r="S1619" s="118"/>
    </row>
    <row r="1620" spans="2:19" x14ac:dyDescent="0.25">
      <c r="B1620" s="43"/>
      <c r="C1620" s="118"/>
      <c r="D1620" s="43"/>
      <c r="E1620" s="43"/>
      <c r="F1620" s="119"/>
      <c r="G1620" s="43"/>
      <c r="H1620" s="43"/>
      <c r="I1620" s="43"/>
      <c r="J1620" s="43"/>
      <c r="K1620" s="43"/>
      <c r="L1620" s="43"/>
      <c r="M1620" s="43"/>
      <c r="N1620" s="43"/>
      <c r="O1620" s="43"/>
      <c r="P1620" s="43"/>
      <c r="Q1620" s="43"/>
      <c r="R1620" s="43"/>
      <c r="S1620" s="118"/>
    </row>
    <row r="1621" spans="2:19" x14ac:dyDescent="0.25">
      <c r="B1621" s="43"/>
      <c r="C1621" s="118"/>
      <c r="D1621" s="43"/>
      <c r="E1621" s="43"/>
      <c r="F1621" s="119"/>
      <c r="G1621" s="43"/>
      <c r="H1621" s="43"/>
      <c r="I1621" s="43"/>
      <c r="J1621" s="43"/>
      <c r="K1621" s="43"/>
      <c r="L1621" s="43"/>
      <c r="M1621" s="43"/>
      <c r="N1621" s="43"/>
      <c r="O1621" s="43"/>
      <c r="P1621" s="43"/>
      <c r="Q1621" s="43"/>
      <c r="R1621" s="43"/>
      <c r="S1621" s="118"/>
    </row>
    <row r="1622" spans="2:19" x14ac:dyDescent="0.25">
      <c r="B1622" s="43"/>
      <c r="C1622" s="118"/>
      <c r="D1622" s="43"/>
      <c r="E1622" s="43"/>
      <c r="F1622" s="119"/>
      <c r="G1622" s="43"/>
      <c r="H1622" s="43"/>
      <c r="I1622" s="43"/>
      <c r="J1622" s="43"/>
      <c r="K1622" s="43"/>
      <c r="L1622" s="43"/>
      <c r="M1622" s="43"/>
      <c r="N1622" s="43"/>
      <c r="O1622" s="43"/>
      <c r="P1622" s="43"/>
      <c r="Q1622" s="43"/>
      <c r="R1622" s="43"/>
      <c r="S1622" s="118"/>
    </row>
    <row r="1623" spans="2:19" x14ac:dyDescent="0.25">
      <c r="B1623" s="43"/>
      <c r="C1623" s="118"/>
      <c r="D1623" s="43"/>
      <c r="E1623" s="43"/>
      <c r="F1623" s="119"/>
      <c r="G1623" s="43"/>
      <c r="H1623" s="43"/>
      <c r="I1623" s="43"/>
      <c r="J1623" s="43"/>
      <c r="K1623" s="43"/>
      <c r="L1623" s="43"/>
      <c r="M1623" s="43"/>
      <c r="N1623" s="43"/>
      <c r="O1623" s="43"/>
      <c r="P1623" s="43"/>
      <c r="Q1623" s="43"/>
      <c r="R1623" s="43"/>
      <c r="S1623" s="118"/>
    </row>
    <row r="1624" spans="2:19" x14ac:dyDescent="0.25">
      <c r="B1624" s="43"/>
      <c r="C1624" s="118"/>
      <c r="D1624" s="43"/>
      <c r="E1624" s="43"/>
      <c r="F1624" s="119"/>
      <c r="G1624" s="43"/>
      <c r="H1624" s="43"/>
      <c r="I1624" s="43"/>
      <c r="J1624" s="43"/>
      <c r="K1624" s="43"/>
      <c r="L1624" s="43"/>
      <c r="M1624" s="43"/>
      <c r="N1624" s="43"/>
      <c r="O1624" s="43"/>
      <c r="P1624" s="43"/>
      <c r="Q1624" s="43"/>
      <c r="R1624" s="43"/>
      <c r="S1624" s="118"/>
    </row>
    <row r="1625" spans="2:19" x14ac:dyDescent="0.25">
      <c r="B1625" s="43"/>
      <c r="C1625" s="118"/>
      <c r="D1625" s="43"/>
      <c r="E1625" s="43"/>
      <c r="F1625" s="119"/>
      <c r="G1625" s="43"/>
      <c r="H1625" s="43"/>
      <c r="I1625" s="43"/>
      <c r="J1625" s="43"/>
      <c r="K1625" s="43"/>
      <c r="L1625" s="43"/>
      <c r="M1625" s="43"/>
      <c r="N1625" s="43"/>
      <c r="O1625" s="43"/>
      <c r="P1625" s="43"/>
      <c r="Q1625" s="43"/>
      <c r="R1625" s="43"/>
      <c r="S1625" s="118"/>
    </row>
    <row r="1626" spans="2:19" x14ac:dyDescent="0.25">
      <c r="B1626" s="43"/>
      <c r="C1626" s="118"/>
      <c r="D1626" s="43"/>
      <c r="E1626" s="43"/>
      <c r="F1626" s="119"/>
      <c r="G1626" s="43"/>
      <c r="H1626" s="43"/>
      <c r="I1626" s="43"/>
      <c r="J1626" s="43"/>
      <c r="K1626" s="43"/>
      <c r="L1626" s="43"/>
      <c r="M1626" s="43"/>
      <c r="N1626" s="43"/>
      <c r="O1626" s="43"/>
      <c r="P1626" s="43"/>
      <c r="Q1626" s="43"/>
      <c r="R1626" s="43"/>
      <c r="S1626" s="118"/>
    </row>
    <row r="1627" spans="2:19" x14ac:dyDescent="0.25">
      <c r="B1627" s="43"/>
      <c r="C1627" s="118"/>
      <c r="D1627" s="43"/>
      <c r="E1627" s="43"/>
      <c r="F1627" s="119"/>
      <c r="G1627" s="43"/>
      <c r="H1627" s="43"/>
      <c r="I1627" s="43"/>
      <c r="J1627" s="43"/>
      <c r="K1627" s="43"/>
      <c r="L1627" s="43"/>
      <c r="M1627" s="43"/>
      <c r="N1627" s="43"/>
      <c r="O1627" s="43"/>
      <c r="P1627" s="43"/>
      <c r="Q1627" s="43"/>
      <c r="R1627" s="43"/>
      <c r="S1627" s="118"/>
    </row>
    <row r="1628" spans="2:19" x14ac:dyDescent="0.25">
      <c r="B1628" s="43"/>
      <c r="C1628" s="118"/>
      <c r="D1628" s="43"/>
      <c r="E1628" s="43"/>
      <c r="F1628" s="119"/>
      <c r="G1628" s="43"/>
      <c r="H1628" s="43"/>
      <c r="I1628" s="43"/>
      <c r="J1628" s="43"/>
      <c r="K1628" s="43"/>
      <c r="L1628" s="43"/>
      <c r="M1628" s="43"/>
      <c r="N1628" s="43"/>
      <c r="O1628" s="43"/>
      <c r="P1628" s="43"/>
      <c r="Q1628" s="43"/>
      <c r="R1628" s="43"/>
      <c r="S1628" s="118"/>
    </row>
    <row r="1629" spans="2:19" x14ac:dyDescent="0.25">
      <c r="B1629" s="43"/>
      <c r="C1629" s="118"/>
      <c r="D1629" s="43"/>
      <c r="E1629" s="43"/>
      <c r="F1629" s="119"/>
      <c r="G1629" s="43"/>
      <c r="H1629" s="43"/>
      <c r="I1629" s="43"/>
      <c r="J1629" s="43"/>
      <c r="K1629" s="43"/>
      <c r="L1629" s="43"/>
      <c r="M1629" s="43"/>
      <c r="N1629" s="43"/>
      <c r="O1629" s="43"/>
      <c r="P1629" s="43"/>
      <c r="Q1629" s="43"/>
      <c r="R1629" s="43"/>
      <c r="S1629" s="118"/>
    </row>
    <row r="1630" spans="2:19" x14ac:dyDescent="0.25">
      <c r="B1630" s="43"/>
      <c r="C1630" s="118"/>
      <c r="D1630" s="43"/>
      <c r="E1630" s="43"/>
      <c r="F1630" s="119"/>
      <c r="G1630" s="43"/>
      <c r="H1630" s="43"/>
      <c r="I1630" s="43"/>
      <c r="J1630" s="43"/>
      <c r="K1630" s="43"/>
      <c r="L1630" s="43"/>
      <c r="M1630" s="43"/>
      <c r="N1630" s="43"/>
      <c r="O1630" s="43"/>
      <c r="P1630" s="43"/>
      <c r="Q1630" s="43"/>
      <c r="R1630" s="43"/>
      <c r="S1630" s="118"/>
    </row>
    <row r="1631" spans="2:19" x14ac:dyDescent="0.25">
      <c r="B1631" s="43"/>
      <c r="C1631" s="118"/>
      <c r="D1631" s="43"/>
      <c r="E1631" s="43"/>
      <c r="F1631" s="119"/>
      <c r="G1631" s="43"/>
      <c r="H1631" s="43"/>
      <c r="I1631" s="43"/>
      <c r="J1631" s="43"/>
      <c r="K1631" s="43"/>
      <c r="L1631" s="43"/>
      <c r="M1631" s="43"/>
      <c r="N1631" s="43"/>
      <c r="O1631" s="43"/>
      <c r="P1631" s="43"/>
      <c r="Q1631" s="43"/>
      <c r="R1631" s="43"/>
      <c r="S1631" s="118"/>
    </row>
    <row r="1632" spans="2:19" x14ac:dyDescent="0.25">
      <c r="B1632" s="43"/>
      <c r="C1632" s="118"/>
      <c r="D1632" s="43"/>
      <c r="E1632" s="43"/>
      <c r="F1632" s="119"/>
      <c r="G1632" s="43"/>
      <c r="H1632" s="43"/>
      <c r="I1632" s="43"/>
      <c r="J1632" s="43"/>
      <c r="K1632" s="43"/>
      <c r="L1632" s="43"/>
      <c r="M1632" s="43"/>
      <c r="N1632" s="43"/>
      <c r="O1632" s="43"/>
      <c r="P1632" s="43"/>
      <c r="Q1632" s="43"/>
      <c r="R1632" s="43"/>
      <c r="S1632" s="118"/>
    </row>
    <row r="1633" spans="2:19" x14ac:dyDescent="0.25">
      <c r="B1633" s="43"/>
      <c r="C1633" s="118"/>
      <c r="D1633" s="43"/>
      <c r="E1633" s="43"/>
      <c r="F1633" s="119"/>
      <c r="G1633" s="43"/>
      <c r="H1633" s="43"/>
      <c r="I1633" s="43"/>
      <c r="J1633" s="43"/>
      <c r="K1633" s="43"/>
      <c r="L1633" s="43"/>
      <c r="M1633" s="43"/>
      <c r="N1633" s="43"/>
      <c r="O1633" s="43"/>
      <c r="P1633" s="43"/>
      <c r="Q1633" s="43"/>
      <c r="R1633" s="43"/>
      <c r="S1633" s="118"/>
    </row>
    <row r="1634" spans="2:19" x14ac:dyDescent="0.25">
      <c r="B1634" s="43"/>
      <c r="C1634" s="118"/>
      <c r="D1634" s="43"/>
      <c r="E1634" s="43"/>
      <c r="F1634" s="119"/>
      <c r="G1634" s="43"/>
      <c r="H1634" s="43"/>
      <c r="I1634" s="43"/>
      <c r="J1634" s="43"/>
      <c r="K1634" s="43"/>
      <c r="L1634" s="43"/>
      <c r="M1634" s="43"/>
      <c r="N1634" s="43"/>
      <c r="O1634" s="43"/>
      <c r="P1634" s="43"/>
      <c r="Q1634" s="43"/>
      <c r="R1634" s="43"/>
      <c r="S1634" s="118"/>
    </row>
    <row r="1635" spans="2:19" x14ac:dyDescent="0.25">
      <c r="B1635" s="43"/>
      <c r="C1635" s="118"/>
      <c r="D1635" s="43"/>
      <c r="E1635" s="43"/>
      <c r="F1635" s="119"/>
      <c r="G1635" s="43"/>
      <c r="H1635" s="43"/>
      <c r="I1635" s="43"/>
      <c r="J1635" s="43"/>
      <c r="K1635" s="43"/>
      <c r="L1635" s="43"/>
      <c r="M1635" s="43"/>
      <c r="N1635" s="43"/>
      <c r="O1635" s="43"/>
      <c r="P1635" s="43"/>
      <c r="Q1635" s="43"/>
      <c r="R1635" s="43"/>
      <c r="S1635" s="118"/>
    </row>
    <row r="1636" spans="2:19" x14ac:dyDescent="0.25">
      <c r="B1636" s="43"/>
      <c r="C1636" s="118"/>
      <c r="D1636" s="43"/>
      <c r="E1636" s="43"/>
      <c r="F1636" s="119"/>
      <c r="G1636" s="43"/>
      <c r="H1636" s="43"/>
      <c r="I1636" s="43"/>
      <c r="J1636" s="43"/>
      <c r="K1636" s="43"/>
      <c r="L1636" s="43"/>
      <c r="M1636" s="43"/>
      <c r="N1636" s="43"/>
      <c r="O1636" s="43"/>
      <c r="P1636" s="43"/>
      <c r="Q1636" s="43"/>
      <c r="R1636" s="43"/>
      <c r="S1636" s="118"/>
    </row>
    <row r="1637" spans="2:19" x14ac:dyDescent="0.25">
      <c r="B1637" s="43"/>
      <c r="C1637" s="118"/>
      <c r="D1637" s="43"/>
      <c r="E1637" s="43"/>
      <c r="F1637" s="119"/>
      <c r="G1637" s="43"/>
      <c r="H1637" s="43"/>
      <c r="I1637" s="43"/>
      <c r="J1637" s="43"/>
      <c r="K1637" s="43"/>
      <c r="L1637" s="43"/>
      <c r="M1637" s="43"/>
      <c r="N1637" s="43"/>
      <c r="O1637" s="43"/>
      <c r="P1637" s="43"/>
      <c r="Q1637" s="43"/>
      <c r="R1637" s="43"/>
      <c r="S1637" s="118"/>
    </row>
    <row r="1638" spans="2:19" x14ac:dyDescent="0.25">
      <c r="B1638" s="43"/>
      <c r="C1638" s="118"/>
      <c r="D1638" s="43"/>
      <c r="E1638" s="43"/>
      <c r="F1638" s="119"/>
      <c r="G1638" s="43"/>
      <c r="H1638" s="43"/>
      <c r="I1638" s="43"/>
      <c r="J1638" s="43"/>
      <c r="K1638" s="43"/>
      <c r="L1638" s="43"/>
      <c r="M1638" s="43"/>
      <c r="N1638" s="43"/>
      <c r="O1638" s="43"/>
      <c r="P1638" s="43"/>
      <c r="Q1638" s="43"/>
      <c r="R1638" s="43"/>
      <c r="S1638" s="118"/>
    </row>
    <row r="1639" spans="2:19" x14ac:dyDescent="0.25">
      <c r="B1639" s="43"/>
      <c r="C1639" s="118"/>
      <c r="D1639" s="43"/>
      <c r="E1639" s="43"/>
      <c r="F1639" s="119"/>
      <c r="G1639" s="43"/>
      <c r="H1639" s="43"/>
      <c r="I1639" s="43"/>
      <c r="J1639" s="43"/>
      <c r="K1639" s="43"/>
      <c r="L1639" s="43"/>
      <c r="M1639" s="43"/>
      <c r="N1639" s="43"/>
      <c r="O1639" s="43"/>
      <c r="P1639" s="43"/>
      <c r="Q1639" s="43"/>
      <c r="R1639" s="43"/>
      <c r="S1639" s="118"/>
    </row>
    <row r="1640" spans="2:19" x14ac:dyDescent="0.25">
      <c r="B1640" s="43"/>
      <c r="C1640" s="118"/>
      <c r="D1640" s="43"/>
      <c r="E1640" s="43"/>
      <c r="F1640" s="119"/>
      <c r="G1640" s="43"/>
      <c r="H1640" s="43"/>
      <c r="I1640" s="43"/>
      <c r="J1640" s="43"/>
      <c r="K1640" s="43"/>
      <c r="L1640" s="43"/>
      <c r="M1640" s="43"/>
      <c r="N1640" s="43"/>
      <c r="O1640" s="43"/>
      <c r="P1640" s="43"/>
      <c r="Q1640" s="43"/>
      <c r="R1640" s="43"/>
      <c r="S1640" s="118"/>
    </row>
    <row r="1641" spans="2:19" x14ac:dyDescent="0.25">
      <c r="B1641" s="43"/>
      <c r="C1641" s="118"/>
      <c r="D1641" s="43"/>
      <c r="E1641" s="43"/>
      <c r="F1641" s="119"/>
      <c r="G1641" s="43"/>
      <c r="H1641" s="43"/>
      <c r="I1641" s="43"/>
      <c r="J1641" s="43"/>
      <c r="K1641" s="43"/>
      <c r="L1641" s="43"/>
      <c r="M1641" s="43"/>
      <c r="N1641" s="43"/>
      <c r="O1641" s="43"/>
      <c r="P1641" s="43"/>
      <c r="Q1641" s="43"/>
      <c r="R1641" s="43"/>
      <c r="S1641" s="118"/>
    </row>
    <row r="1642" spans="2:19" x14ac:dyDescent="0.25">
      <c r="B1642" s="43"/>
      <c r="C1642" s="118"/>
      <c r="D1642" s="43"/>
      <c r="E1642" s="43"/>
      <c r="F1642" s="119"/>
      <c r="G1642" s="43"/>
      <c r="H1642" s="43"/>
      <c r="I1642" s="43"/>
      <c r="J1642" s="43"/>
      <c r="K1642" s="43"/>
      <c r="L1642" s="43"/>
      <c r="M1642" s="43"/>
      <c r="N1642" s="43"/>
      <c r="O1642" s="43"/>
      <c r="P1642" s="43"/>
      <c r="Q1642" s="43"/>
      <c r="R1642" s="43"/>
      <c r="S1642" s="118"/>
    </row>
    <row r="1643" spans="2:19" x14ac:dyDescent="0.25">
      <c r="B1643" s="43"/>
      <c r="C1643" s="118"/>
      <c r="D1643" s="43"/>
      <c r="E1643" s="43"/>
      <c r="F1643" s="119"/>
      <c r="G1643" s="43"/>
      <c r="H1643" s="43"/>
      <c r="I1643" s="43"/>
      <c r="J1643" s="43"/>
      <c r="K1643" s="43"/>
      <c r="L1643" s="43"/>
      <c r="M1643" s="43"/>
      <c r="N1643" s="43"/>
      <c r="O1643" s="43"/>
      <c r="P1643" s="43"/>
      <c r="Q1643" s="43"/>
      <c r="R1643" s="43"/>
      <c r="S1643" s="118"/>
    </row>
    <row r="1644" spans="2:19" x14ac:dyDescent="0.25">
      <c r="B1644" s="43"/>
      <c r="C1644" s="118"/>
      <c r="D1644" s="43"/>
      <c r="E1644" s="43"/>
      <c r="F1644" s="119"/>
      <c r="G1644" s="43"/>
      <c r="H1644" s="43"/>
      <c r="I1644" s="43"/>
      <c r="J1644" s="43"/>
      <c r="K1644" s="43"/>
      <c r="L1644" s="43"/>
      <c r="M1644" s="43"/>
      <c r="N1644" s="43"/>
      <c r="O1644" s="43"/>
      <c r="P1644" s="43"/>
      <c r="Q1644" s="43"/>
      <c r="R1644" s="43"/>
      <c r="S1644" s="118"/>
    </row>
    <row r="1645" spans="2:19" x14ac:dyDescent="0.25">
      <c r="B1645" s="43"/>
      <c r="C1645" s="118"/>
      <c r="D1645" s="43"/>
      <c r="E1645" s="43"/>
      <c r="F1645" s="119"/>
      <c r="G1645" s="43"/>
      <c r="H1645" s="43"/>
      <c r="I1645" s="43"/>
      <c r="J1645" s="43"/>
      <c r="K1645" s="43"/>
      <c r="L1645" s="43"/>
      <c r="M1645" s="43"/>
      <c r="N1645" s="43"/>
      <c r="O1645" s="43"/>
      <c r="P1645" s="43"/>
      <c r="Q1645" s="43"/>
      <c r="R1645" s="43"/>
      <c r="S1645" s="118"/>
    </row>
    <row r="1646" spans="2:19" x14ac:dyDescent="0.25">
      <c r="B1646" s="43"/>
      <c r="C1646" s="118"/>
      <c r="D1646" s="43"/>
      <c r="E1646" s="43"/>
      <c r="F1646" s="119"/>
      <c r="G1646" s="43"/>
      <c r="H1646" s="43"/>
      <c r="I1646" s="43"/>
      <c r="J1646" s="43"/>
      <c r="K1646" s="43"/>
      <c r="L1646" s="43"/>
      <c r="M1646" s="43"/>
      <c r="N1646" s="43"/>
      <c r="O1646" s="43"/>
      <c r="P1646" s="43"/>
      <c r="Q1646" s="43"/>
      <c r="R1646" s="43"/>
      <c r="S1646" s="118"/>
    </row>
    <row r="1647" spans="2:19" x14ac:dyDescent="0.25">
      <c r="B1647" s="43"/>
      <c r="C1647" s="118"/>
      <c r="D1647" s="43"/>
      <c r="E1647" s="43"/>
      <c r="F1647" s="119"/>
      <c r="G1647" s="43"/>
      <c r="H1647" s="43"/>
      <c r="I1647" s="43"/>
      <c r="J1647" s="43"/>
      <c r="K1647" s="43"/>
      <c r="L1647" s="43"/>
      <c r="M1647" s="43"/>
      <c r="N1647" s="43"/>
      <c r="O1647" s="43"/>
      <c r="P1647" s="43"/>
      <c r="Q1647" s="43"/>
      <c r="R1647" s="43"/>
      <c r="S1647" s="118"/>
    </row>
    <row r="1648" spans="2:19" x14ac:dyDescent="0.25">
      <c r="B1648" s="43"/>
      <c r="C1648" s="118"/>
      <c r="D1648" s="43"/>
      <c r="E1648" s="43"/>
      <c r="F1648" s="119"/>
      <c r="G1648" s="43"/>
      <c r="H1648" s="43"/>
      <c r="I1648" s="43"/>
      <c r="J1648" s="43"/>
      <c r="K1648" s="43"/>
      <c r="L1648" s="43"/>
      <c r="M1648" s="43"/>
      <c r="N1648" s="43"/>
      <c r="O1648" s="43"/>
      <c r="P1648" s="43"/>
      <c r="Q1648" s="43"/>
      <c r="R1648" s="43"/>
      <c r="S1648" s="118"/>
    </row>
    <row r="1649" spans="2:19" x14ac:dyDescent="0.25">
      <c r="B1649" s="43"/>
      <c r="C1649" s="118"/>
      <c r="D1649" s="43"/>
      <c r="E1649" s="43"/>
      <c r="F1649" s="119"/>
      <c r="G1649" s="43"/>
      <c r="H1649" s="43"/>
      <c r="I1649" s="43"/>
      <c r="J1649" s="43"/>
      <c r="K1649" s="43"/>
      <c r="L1649" s="43"/>
      <c r="M1649" s="43"/>
      <c r="N1649" s="43"/>
      <c r="O1649" s="43"/>
      <c r="P1649" s="43"/>
      <c r="Q1649" s="43"/>
      <c r="R1649" s="43"/>
      <c r="S1649" s="118"/>
    </row>
    <row r="1650" spans="2:19" x14ac:dyDescent="0.25">
      <c r="B1650" s="43"/>
      <c r="C1650" s="118"/>
      <c r="D1650" s="43"/>
      <c r="E1650" s="43"/>
      <c r="F1650" s="119"/>
      <c r="G1650" s="43"/>
      <c r="H1650" s="43"/>
      <c r="I1650" s="43"/>
      <c r="J1650" s="43"/>
      <c r="K1650" s="43"/>
      <c r="L1650" s="43"/>
      <c r="M1650" s="43"/>
      <c r="N1650" s="43"/>
      <c r="O1650" s="43"/>
      <c r="P1650" s="43"/>
      <c r="Q1650" s="43"/>
      <c r="R1650" s="43"/>
      <c r="S1650" s="118"/>
    </row>
    <row r="1651" spans="2:19" x14ac:dyDescent="0.25">
      <c r="B1651" s="43"/>
      <c r="C1651" s="118"/>
      <c r="D1651" s="43"/>
      <c r="E1651" s="43"/>
      <c r="F1651" s="119"/>
      <c r="G1651" s="43"/>
      <c r="H1651" s="43"/>
      <c r="I1651" s="43"/>
      <c r="J1651" s="43"/>
      <c r="K1651" s="43"/>
      <c r="L1651" s="43"/>
      <c r="M1651" s="43"/>
      <c r="N1651" s="43"/>
      <c r="O1651" s="43"/>
      <c r="P1651" s="43"/>
      <c r="Q1651" s="43"/>
      <c r="R1651" s="43"/>
      <c r="S1651" s="118"/>
    </row>
    <row r="1652" spans="2:19" x14ac:dyDescent="0.25">
      <c r="B1652" s="43"/>
      <c r="C1652" s="118"/>
      <c r="D1652" s="43"/>
      <c r="E1652" s="43"/>
      <c r="F1652" s="119"/>
      <c r="G1652" s="43"/>
      <c r="H1652" s="43"/>
      <c r="I1652" s="43"/>
      <c r="J1652" s="43"/>
      <c r="K1652" s="43"/>
      <c r="L1652" s="43"/>
      <c r="M1652" s="43"/>
      <c r="N1652" s="43"/>
      <c r="O1652" s="43"/>
      <c r="P1652" s="43"/>
      <c r="Q1652" s="43"/>
      <c r="R1652" s="43"/>
      <c r="S1652" s="118"/>
    </row>
    <row r="1653" spans="2:19" x14ac:dyDescent="0.25">
      <c r="B1653" s="43"/>
      <c r="C1653" s="118"/>
      <c r="D1653" s="43"/>
      <c r="E1653" s="43"/>
      <c r="F1653" s="119"/>
      <c r="G1653" s="43"/>
      <c r="H1653" s="43"/>
      <c r="I1653" s="43"/>
      <c r="J1653" s="43"/>
      <c r="K1653" s="43"/>
      <c r="L1653" s="43"/>
      <c r="M1653" s="43"/>
      <c r="N1653" s="43"/>
      <c r="O1653" s="43"/>
      <c r="P1653" s="43"/>
      <c r="Q1653" s="43"/>
      <c r="R1653" s="43"/>
      <c r="S1653" s="118"/>
    </row>
    <row r="1654" spans="2:19" x14ac:dyDescent="0.25">
      <c r="B1654" s="43"/>
      <c r="C1654" s="118"/>
      <c r="D1654" s="43"/>
      <c r="E1654" s="43"/>
      <c r="F1654" s="119"/>
      <c r="G1654" s="43"/>
      <c r="H1654" s="43"/>
      <c r="I1654" s="43"/>
      <c r="J1654" s="43"/>
      <c r="K1654" s="43"/>
      <c r="L1654" s="43"/>
      <c r="M1654" s="43"/>
      <c r="N1654" s="43"/>
      <c r="O1654" s="43"/>
      <c r="P1654" s="43"/>
      <c r="Q1654" s="43"/>
      <c r="R1654" s="43"/>
      <c r="S1654" s="118"/>
    </row>
    <row r="1655" spans="2:19" x14ac:dyDescent="0.25">
      <c r="B1655" s="43"/>
      <c r="C1655" s="118"/>
      <c r="D1655" s="43"/>
      <c r="E1655" s="43"/>
      <c r="F1655" s="119"/>
      <c r="G1655" s="43"/>
      <c r="H1655" s="43"/>
      <c r="I1655" s="43"/>
      <c r="J1655" s="43"/>
      <c r="K1655" s="43"/>
      <c r="L1655" s="43"/>
      <c r="M1655" s="43"/>
      <c r="N1655" s="43"/>
      <c r="O1655" s="43"/>
      <c r="P1655" s="43"/>
      <c r="Q1655" s="43"/>
      <c r="R1655" s="43"/>
      <c r="S1655" s="118"/>
    </row>
    <row r="1656" spans="2:19" x14ac:dyDescent="0.25">
      <c r="B1656" s="43"/>
      <c r="C1656" s="118"/>
      <c r="D1656" s="43"/>
      <c r="E1656" s="43"/>
      <c r="F1656" s="119"/>
      <c r="G1656" s="43"/>
      <c r="H1656" s="43"/>
      <c r="I1656" s="43"/>
      <c r="J1656" s="43"/>
      <c r="K1656" s="43"/>
      <c r="L1656" s="43"/>
      <c r="M1656" s="43"/>
      <c r="N1656" s="43"/>
      <c r="O1656" s="43"/>
      <c r="P1656" s="43"/>
      <c r="Q1656" s="43"/>
      <c r="R1656" s="43"/>
      <c r="S1656" s="118"/>
    </row>
    <row r="1657" spans="2:19" x14ac:dyDescent="0.25">
      <c r="B1657" s="43"/>
      <c r="C1657" s="118"/>
      <c r="D1657" s="43"/>
      <c r="E1657" s="43"/>
      <c r="F1657" s="119"/>
      <c r="G1657" s="43"/>
      <c r="H1657" s="43"/>
      <c r="I1657" s="43"/>
      <c r="J1657" s="43"/>
      <c r="K1657" s="43"/>
      <c r="L1657" s="43"/>
      <c r="M1657" s="43"/>
      <c r="N1657" s="43"/>
      <c r="O1657" s="43"/>
      <c r="P1657" s="43"/>
      <c r="Q1657" s="43"/>
      <c r="R1657" s="43"/>
      <c r="S1657" s="118"/>
    </row>
    <row r="1658" spans="2:19" x14ac:dyDescent="0.25">
      <c r="B1658" s="43"/>
      <c r="C1658" s="118"/>
      <c r="D1658" s="43"/>
      <c r="E1658" s="43"/>
      <c r="F1658" s="119"/>
      <c r="G1658" s="43"/>
      <c r="H1658" s="43"/>
      <c r="I1658" s="43"/>
      <c r="J1658" s="43"/>
      <c r="K1658" s="43"/>
      <c r="L1658" s="43"/>
      <c r="M1658" s="43"/>
      <c r="N1658" s="43"/>
      <c r="O1658" s="43"/>
      <c r="P1658" s="43"/>
      <c r="Q1658" s="43"/>
      <c r="R1658" s="43"/>
      <c r="S1658" s="118"/>
    </row>
    <row r="1659" spans="2:19" x14ac:dyDescent="0.25">
      <c r="B1659" s="43"/>
      <c r="C1659" s="118"/>
      <c r="D1659" s="43"/>
      <c r="E1659" s="43"/>
      <c r="F1659" s="119"/>
      <c r="G1659" s="43"/>
      <c r="H1659" s="43"/>
      <c r="I1659" s="43"/>
      <c r="J1659" s="43"/>
      <c r="K1659" s="43"/>
      <c r="L1659" s="43"/>
      <c r="M1659" s="43"/>
      <c r="N1659" s="43"/>
      <c r="O1659" s="43"/>
      <c r="P1659" s="43"/>
      <c r="Q1659" s="43"/>
      <c r="R1659" s="43"/>
      <c r="S1659" s="118"/>
    </row>
    <row r="1660" spans="2:19" x14ac:dyDescent="0.25">
      <c r="B1660" s="43"/>
      <c r="C1660" s="118"/>
      <c r="D1660" s="43"/>
      <c r="E1660" s="43"/>
      <c r="F1660" s="119"/>
      <c r="G1660" s="43"/>
      <c r="H1660" s="43"/>
      <c r="I1660" s="43"/>
      <c r="J1660" s="43"/>
      <c r="K1660" s="43"/>
      <c r="L1660" s="43"/>
      <c r="M1660" s="43"/>
      <c r="N1660" s="43"/>
      <c r="O1660" s="43"/>
      <c r="P1660" s="43"/>
      <c r="Q1660" s="43"/>
      <c r="R1660" s="43"/>
      <c r="S1660" s="118"/>
    </row>
    <row r="1661" spans="2:19" x14ac:dyDescent="0.25">
      <c r="B1661" s="43"/>
      <c r="C1661" s="118"/>
      <c r="D1661" s="43"/>
      <c r="E1661" s="43"/>
      <c r="F1661" s="119"/>
      <c r="G1661" s="43"/>
      <c r="H1661" s="43"/>
      <c r="I1661" s="43"/>
      <c r="J1661" s="43"/>
      <c r="K1661" s="43"/>
      <c r="L1661" s="43"/>
      <c r="M1661" s="43"/>
      <c r="N1661" s="43"/>
      <c r="O1661" s="43"/>
      <c r="P1661" s="43"/>
      <c r="Q1661" s="43"/>
      <c r="R1661" s="43"/>
      <c r="S1661" s="118"/>
    </row>
    <row r="1662" spans="2:19" x14ac:dyDescent="0.25">
      <c r="B1662" s="43"/>
      <c r="C1662" s="118"/>
      <c r="D1662" s="43"/>
      <c r="E1662" s="43"/>
      <c r="F1662" s="119"/>
      <c r="G1662" s="43"/>
      <c r="H1662" s="43"/>
      <c r="I1662" s="43"/>
      <c r="J1662" s="43"/>
      <c r="K1662" s="43"/>
      <c r="L1662" s="43"/>
      <c r="M1662" s="43"/>
      <c r="N1662" s="43"/>
      <c r="O1662" s="43"/>
      <c r="P1662" s="43"/>
      <c r="Q1662" s="43"/>
      <c r="R1662" s="43"/>
      <c r="S1662" s="118"/>
    </row>
    <row r="1663" spans="2:19" x14ac:dyDescent="0.25">
      <c r="B1663" s="43"/>
      <c r="C1663" s="118"/>
      <c r="D1663" s="43"/>
      <c r="E1663" s="43"/>
      <c r="F1663" s="119"/>
      <c r="G1663" s="43"/>
      <c r="H1663" s="43"/>
      <c r="I1663" s="43"/>
      <c r="J1663" s="43"/>
      <c r="K1663" s="43"/>
      <c r="L1663" s="43"/>
      <c r="M1663" s="43"/>
      <c r="N1663" s="43"/>
      <c r="O1663" s="43"/>
      <c r="P1663" s="43"/>
      <c r="Q1663" s="43"/>
      <c r="R1663" s="43"/>
      <c r="S1663" s="118"/>
    </row>
    <row r="1664" spans="2:19" x14ac:dyDescent="0.25">
      <c r="B1664" s="43"/>
      <c r="C1664" s="118"/>
      <c r="D1664" s="43"/>
      <c r="E1664" s="43"/>
      <c r="F1664" s="119"/>
      <c r="G1664" s="43"/>
      <c r="H1664" s="43"/>
      <c r="I1664" s="43"/>
      <c r="J1664" s="43"/>
      <c r="K1664" s="43"/>
      <c r="L1664" s="43"/>
      <c r="M1664" s="43"/>
      <c r="N1664" s="43"/>
      <c r="O1664" s="43"/>
      <c r="P1664" s="43"/>
      <c r="Q1664" s="43"/>
      <c r="R1664" s="43"/>
      <c r="S1664" s="118"/>
    </row>
    <row r="1665" spans="2:19" x14ac:dyDescent="0.25">
      <c r="B1665" s="43"/>
      <c r="C1665" s="118"/>
      <c r="D1665" s="43"/>
      <c r="E1665" s="43"/>
      <c r="F1665" s="119"/>
      <c r="G1665" s="43"/>
      <c r="H1665" s="43"/>
      <c r="I1665" s="43"/>
      <c r="J1665" s="43"/>
      <c r="K1665" s="43"/>
      <c r="L1665" s="43"/>
      <c r="M1665" s="43"/>
      <c r="N1665" s="43"/>
      <c r="O1665" s="43"/>
      <c r="P1665" s="43"/>
      <c r="Q1665" s="43"/>
      <c r="R1665" s="43"/>
      <c r="S1665" s="118"/>
    </row>
    <row r="1666" spans="2:19" x14ac:dyDescent="0.25">
      <c r="B1666" s="43"/>
      <c r="C1666" s="118"/>
      <c r="D1666" s="43"/>
      <c r="E1666" s="43"/>
      <c r="F1666" s="119"/>
      <c r="G1666" s="43"/>
      <c r="H1666" s="43"/>
      <c r="I1666" s="43"/>
      <c r="J1666" s="43"/>
      <c r="K1666" s="43"/>
      <c r="L1666" s="43"/>
      <c r="M1666" s="43"/>
      <c r="N1666" s="43"/>
      <c r="O1666" s="43"/>
      <c r="P1666" s="43"/>
      <c r="Q1666" s="43"/>
      <c r="R1666" s="43"/>
      <c r="S1666" s="118"/>
    </row>
    <row r="1667" spans="2:19" x14ac:dyDescent="0.25">
      <c r="B1667" s="43"/>
      <c r="C1667" s="118"/>
      <c r="D1667" s="43"/>
      <c r="E1667" s="43"/>
      <c r="F1667" s="119"/>
      <c r="G1667" s="43"/>
      <c r="H1667" s="43"/>
      <c r="I1667" s="43"/>
      <c r="J1667" s="43"/>
      <c r="K1667" s="43"/>
      <c r="L1667" s="43"/>
      <c r="M1667" s="43"/>
      <c r="N1667" s="43"/>
      <c r="O1667" s="43"/>
      <c r="P1667" s="43"/>
      <c r="Q1667" s="43"/>
      <c r="R1667" s="43"/>
      <c r="S1667" s="118"/>
    </row>
    <row r="1668" spans="2:19" x14ac:dyDescent="0.25">
      <c r="B1668" s="43"/>
      <c r="C1668" s="118"/>
      <c r="D1668" s="43"/>
      <c r="E1668" s="43"/>
      <c r="F1668" s="119"/>
      <c r="G1668" s="43"/>
      <c r="H1668" s="43"/>
      <c r="I1668" s="43"/>
      <c r="J1668" s="43"/>
      <c r="K1668" s="43"/>
      <c r="L1668" s="43"/>
      <c r="M1668" s="43"/>
      <c r="N1668" s="43"/>
      <c r="O1668" s="43"/>
      <c r="P1668" s="43"/>
      <c r="Q1668" s="43"/>
      <c r="R1668" s="43"/>
      <c r="S1668" s="118"/>
    </row>
    <row r="1669" spans="2:19" x14ac:dyDescent="0.25">
      <c r="B1669" s="43"/>
      <c r="C1669" s="118"/>
      <c r="D1669" s="43"/>
      <c r="E1669" s="43"/>
      <c r="F1669" s="119"/>
      <c r="G1669" s="43"/>
      <c r="H1669" s="43"/>
      <c r="I1669" s="43"/>
      <c r="J1669" s="43"/>
      <c r="K1669" s="43"/>
      <c r="L1669" s="43"/>
      <c r="M1669" s="43"/>
      <c r="N1669" s="43"/>
      <c r="O1669" s="43"/>
      <c r="P1669" s="43"/>
      <c r="Q1669" s="43"/>
      <c r="R1669" s="43"/>
      <c r="S1669" s="118"/>
    </row>
    <row r="1670" spans="2:19" x14ac:dyDescent="0.25">
      <c r="B1670" s="43"/>
      <c r="C1670" s="118"/>
      <c r="D1670" s="43"/>
      <c r="E1670" s="43"/>
      <c r="F1670" s="119"/>
      <c r="G1670" s="43"/>
      <c r="H1670" s="43"/>
      <c r="I1670" s="43"/>
      <c r="J1670" s="43"/>
      <c r="K1670" s="43"/>
      <c r="L1670" s="43"/>
      <c r="M1670" s="43"/>
      <c r="N1670" s="43"/>
      <c r="O1670" s="43"/>
      <c r="P1670" s="43"/>
      <c r="Q1670" s="43"/>
      <c r="R1670" s="43"/>
      <c r="S1670" s="118"/>
    </row>
    <row r="1671" spans="2:19" x14ac:dyDescent="0.25">
      <c r="B1671" s="43"/>
      <c r="C1671" s="118"/>
      <c r="D1671" s="43"/>
      <c r="E1671" s="43"/>
      <c r="F1671" s="119"/>
      <c r="G1671" s="43"/>
      <c r="H1671" s="43"/>
      <c r="I1671" s="43"/>
      <c r="J1671" s="43"/>
      <c r="K1671" s="43"/>
      <c r="L1671" s="43"/>
      <c r="M1671" s="43"/>
      <c r="N1671" s="43"/>
      <c r="O1671" s="43"/>
      <c r="P1671" s="43"/>
      <c r="Q1671" s="43"/>
      <c r="R1671" s="43"/>
      <c r="S1671" s="118"/>
    </row>
    <row r="1672" spans="2:19" x14ac:dyDescent="0.25">
      <c r="B1672" s="43"/>
      <c r="C1672" s="118"/>
      <c r="D1672" s="43"/>
      <c r="E1672" s="43"/>
      <c r="F1672" s="119"/>
      <c r="G1672" s="43"/>
      <c r="H1672" s="43"/>
      <c r="I1672" s="43"/>
      <c r="J1672" s="43"/>
      <c r="K1672" s="43"/>
      <c r="L1672" s="43"/>
      <c r="M1672" s="43"/>
      <c r="N1672" s="43"/>
      <c r="O1672" s="43"/>
      <c r="P1672" s="43"/>
      <c r="Q1672" s="43"/>
      <c r="R1672" s="43"/>
      <c r="S1672" s="118"/>
    </row>
    <row r="1673" spans="2:19" x14ac:dyDescent="0.25">
      <c r="B1673" s="43"/>
      <c r="C1673" s="118"/>
      <c r="D1673" s="43"/>
      <c r="E1673" s="43"/>
      <c r="F1673" s="119"/>
      <c r="G1673" s="43"/>
      <c r="H1673" s="43"/>
      <c r="I1673" s="43"/>
      <c r="J1673" s="43"/>
      <c r="K1673" s="43"/>
      <c r="L1673" s="43"/>
      <c r="M1673" s="43"/>
      <c r="N1673" s="43"/>
      <c r="O1673" s="43"/>
      <c r="P1673" s="43"/>
      <c r="Q1673" s="43"/>
      <c r="R1673" s="43"/>
      <c r="S1673" s="118"/>
    </row>
    <row r="1674" spans="2:19" x14ac:dyDescent="0.25">
      <c r="B1674" s="43"/>
      <c r="C1674" s="118"/>
      <c r="D1674" s="43"/>
      <c r="E1674" s="43"/>
      <c r="F1674" s="119"/>
      <c r="G1674" s="43"/>
      <c r="H1674" s="43"/>
      <c r="I1674" s="43"/>
      <c r="J1674" s="43"/>
      <c r="K1674" s="43"/>
      <c r="L1674" s="43"/>
      <c r="M1674" s="43"/>
      <c r="N1674" s="43"/>
      <c r="O1674" s="43"/>
      <c r="P1674" s="43"/>
      <c r="Q1674" s="43"/>
      <c r="R1674" s="43"/>
      <c r="S1674" s="118"/>
    </row>
    <row r="1675" spans="2:19" x14ac:dyDescent="0.25">
      <c r="B1675" s="43"/>
      <c r="C1675" s="118"/>
      <c r="D1675" s="43"/>
      <c r="E1675" s="43"/>
      <c r="F1675" s="119"/>
      <c r="G1675" s="43"/>
      <c r="H1675" s="43"/>
      <c r="I1675" s="43"/>
      <c r="J1675" s="43"/>
      <c r="K1675" s="43"/>
      <c r="L1675" s="43"/>
      <c r="M1675" s="43"/>
      <c r="N1675" s="43"/>
      <c r="O1675" s="43"/>
      <c r="P1675" s="43"/>
      <c r="Q1675" s="43"/>
      <c r="R1675" s="43"/>
      <c r="S1675" s="118"/>
    </row>
    <row r="1676" spans="2:19" x14ac:dyDescent="0.25">
      <c r="B1676" s="43"/>
      <c r="C1676" s="118"/>
      <c r="D1676" s="43"/>
      <c r="E1676" s="43"/>
      <c r="F1676" s="119"/>
      <c r="G1676" s="43"/>
      <c r="H1676" s="43"/>
      <c r="I1676" s="43"/>
      <c r="J1676" s="43"/>
      <c r="K1676" s="43"/>
      <c r="L1676" s="43"/>
      <c r="M1676" s="43"/>
      <c r="N1676" s="43"/>
      <c r="O1676" s="43"/>
      <c r="P1676" s="43"/>
      <c r="Q1676" s="43"/>
      <c r="R1676" s="43"/>
      <c r="S1676" s="118"/>
    </row>
    <row r="1677" spans="2:19" x14ac:dyDescent="0.25">
      <c r="B1677" s="43"/>
      <c r="C1677" s="118"/>
      <c r="D1677" s="43"/>
      <c r="E1677" s="43"/>
      <c r="F1677" s="119"/>
      <c r="G1677" s="43"/>
      <c r="H1677" s="43"/>
      <c r="I1677" s="43"/>
      <c r="J1677" s="43"/>
      <c r="K1677" s="43"/>
      <c r="L1677" s="43"/>
      <c r="M1677" s="43"/>
      <c r="N1677" s="43"/>
      <c r="O1677" s="43"/>
      <c r="P1677" s="43"/>
      <c r="Q1677" s="43"/>
      <c r="R1677" s="43"/>
      <c r="S1677" s="118"/>
    </row>
    <row r="1678" spans="2:19" x14ac:dyDescent="0.25">
      <c r="B1678" s="43"/>
      <c r="C1678" s="118"/>
      <c r="D1678" s="43"/>
      <c r="E1678" s="43"/>
      <c r="F1678" s="119"/>
      <c r="G1678" s="43"/>
      <c r="H1678" s="43"/>
      <c r="I1678" s="43"/>
      <c r="J1678" s="43"/>
      <c r="K1678" s="43"/>
      <c r="L1678" s="43"/>
      <c r="M1678" s="43"/>
      <c r="N1678" s="43"/>
      <c r="O1678" s="43"/>
      <c r="P1678" s="43"/>
      <c r="Q1678" s="43"/>
      <c r="R1678" s="43"/>
      <c r="S1678" s="118"/>
    </row>
    <row r="1679" spans="2:19" x14ac:dyDescent="0.25">
      <c r="B1679" s="43"/>
      <c r="C1679" s="118"/>
      <c r="D1679" s="43"/>
      <c r="E1679" s="43"/>
      <c r="F1679" s="119"/>
      <c r="G1679" s="43"/>
      <c r="H1679" s="43"/>
      <c r="I1679" s="43"/>
      <c r="J1679" s="43"/>
      <c r="K1679" s="43"/>
      <c r="L1679" s="43"/>
      <c r="M1679" s="43"/>
      <c r="N1679" s="43"/>
      <c r="O1679" s="43"/>
      <c r="P1679" s="43"/>
      <c r="Q1679" s="43"/>
      <c r="R1679" s="43"/>
      <c r="S1679" s="118"/>
    </row>
    <row r="1680" spans="2:19" x14ac:dyDescent="0.25">
      <c r="B1680" s="43"/>
      <c r="C1680" s="118"/>
      <c r="D1680" s="43"/>
      <c r="E1680" s="43"/>
      <c r="F1680" s="119"/>
      <c r="G1680" s="43"/>
      <c r="H1680" s="43"/>
      <c r="I1680" s="43"/>
      <c r="J1680" s="43"/>
      <c r="K1680" s="43"/>
      <c r="L1680" s="43"/>
      <c r="M1680" s="43"/>
      <c r="N1680" s="43"/>
      <c r="O1680" s="43"/>
      <c r="P1680" s="43"/>
      <c r="Q1680" s="43"/>
      <c r="R1680" s="43"/>
      <c r="S1680" s="118"/>
    </row>
    <row r="1681" spans="2:19" x14ac:dyDescent="0.25">
      <c r="B1681" s="43"/>
      <c r="C1681" s="118"/>
      <c r="D1681" s="43"/>
      <c r="E1681" s="43"/>
      <c r="F1681" s="119"/>
      <c r="G1681" s="43"/>
      <c r="H1681" s="43"/>
      <c r="I1681" s="43"/>
      <c r="J1681" s="43"/>
      <c r="K1681" s="43"/>
      <c r="L1681" s="43"/>
      <c r="M1681" s="43"/>
      <c r="N1681" s="43"/>
      <c r="O1681" s="43"/>
      <c r="P1681" s="43"/>
      <c r="Q1681" s="43"/>
      <c r="R1681" s="43"/>
      <c r="S1681" s="118"/>
    </row>
    <row r="1682" spans="2:19" x14ac:dyDescent="0.25">
      <c r="B1682" s="43"/>
      <c r="C1682" s="118"/>
      <c r="D1682" s="43"/>
      <c r="E1682" s="43"/>
      <c r="F1682" s="119"/>
      <c r="G1682" s="43"/>
      <c r="H1682" s="43"/>
      <c r="I1682" s="43"/>
      <c r="J1682" s="43"/>
      <c r="K1682" s="43"/>
      <c r="L1682" s="43"/>
      <c r="M1682" s="43"/>
      <c r="N1682" s="43"/>
      <c r="O1682" s="43"/>
      <c r="P1682" s="43"/>
      <c r="Q1682" s="43"/>
      <c r="R1682" s="43"/>
      <c r="S1682" s="118"/>
    </row>
    <row r="1683" spans="2:19" x14ac:dyDescent="0.25">
      <c r="B1683" s="43"/>
      <c r="C1683" s="118"/>
      <c r="D1683" s="43"/>
      <c r="E1683" s="43"/>
      <c r="F1683" s="119"/>
      <c r="G1683" s="43"/>
      <c r="H1683" s="43"/>
      <c r="I1683" s="43"/>
      <c r="J1683" s="43"/>
      <c r="K1683" s="43"/>
      <c r="L1683" s="43"/>
      <c r="M1683" s="43"/>
      <c r="N1683" s="43"/>
      <c r="O1683" s="43"/>
      <c r="P1683" s="43"/>
      <c r="Q1683" s="43"/>
      <c r="R1683" s="43"/>
      <c r="S1683" s="118"/>
    </row>
    <row r="1684" spans="2:19" x14ac:dyDescent="0.25">
      <c r="B1684" s="43"/>
      <c r="C1684" s="118"/>
      <c r="D1684" s="43"/>
      <c r="E1684" s="43"/>
      <c r="F1684" s="119"/>
      <c r="G1684" s="43"/>
      <c r="H1684" s="43"/>
      <c r="I1684" s="43"/>
      <c r="J1684" s="43"/>
      <c r="K1684" s="43"/>
      <c r="L1684" s="43"/>
      <c r="M1684" s="43"/>
      <c r="N1684" s="43"/>
      <c r="O1684" s="43"/>
      <c r="P1684" s="43"/>
      <c r="Q1684" s="43"/>
      <c r="R1684" s="43"/>
      <c r="S1684" s="118"/>
    </row>
    <row r="1685" spans="2:19" x14ac:dyDescent="0.25">
      <c r="B1685" s="43"/>
      <c r="C1685" s="118"/>
      <c r="D1685" s="43"/>
      <c r="E1685" s="43"/>
      <c r="F1685" s="119"/>
      <c r="G1685" s="43"/>
      <c r="H1685" s="43"/>
      <c r="I1685" s="43"/>
      <c r="J1685" s="43"/>
      <c r="K1685" s="43"/>
      <c r="L1685" s="43"/>
      <c r="M1685" s="43"/>
      <c r="N1685" s="43"/>
      <c r="O1685" s="43"/>
      <c r="P1685" s="43"/>
      <c r="Q1685" s="43"/>
      <c r="R1685" s="43"/>
      <c r="S1685" s="118"/>
    </row>
    <row r="1686" spans="2:19" x14ac:dyDescent="0.25">
      <c r="B1686" s="43"/>
      <c r="C1686" s="118"/>
      <c r="D1686" s="43"/>
      <c r="E1686" s="43"/>
      <c r="F1686" s="119"/>
      <c r="G1686" s="43"/>
      <c r="H1686" s="43"/>
      <c r="I1686" s="43"/>
      <c r="J1686" s="43"/>
      <c r="K1686" s="43"/>
      <c r="L1686" s="43"/>
      <c r="M1686" s="43"/>
      <c r="N1686" s="43"/>
      <c r="O1686" s="43"/>
      <c r="P1686" s="43"/>
      <c r="Q1686" s="43"/>
      <c r="R1686" s="43"/>
      <c r="S1686" s="118"/>
    </row>
    <row r="1687" spans="2:19" x14ac:dyDescent="0.25">
      <c r="B1687" s="43"/>
      <c r="C1687" s="118"/>
      <c r="D1687" s="43"/>
      <c r="E1687" s="43"/>
      <c r="F1687" s="119"/>
      <c r="G1687" s="43"/>
      <c r="H1687" s="43"/>
      <c r="I1687" s="43"/>
      <c r="J1687" s="43"/>
      <c r="K1687" s="43"/>
      <c r="L1687" s="43"/>
      <c r="M1687" s="43"/>
      <c r="N1687" s="43"/>
      <c r="O1687" s="43"/>
      <c r="P1687" s="43"/>
      <c r="Q1687" s="43"/>
      <c r="R1687" s="43"/>
      <c r="S1687" s="118"/>
    </row>
    <row r="1688" spans="2:19" x14ac:dyDescent="0.25">
      <c r="B1688" s="43"/>
      <c r="C1688" s="118"/>
      <c r="D1688" s="43"/>
      <c r="E1688" s="43"/>
      <c r="F1688" s="119"/>
      <c r="G1688" s="43"/>
      <c r="H1688" s="43"/>
      <c r="I1688" s="43"/>
      <c r="J1688" s="43"/>
      <c r="K1688" s="43"/>
      <c r="L1688" s="43"/>
      <c r="M1688" s="43"/>
      <c r="N1688" s="43"/>
      <c r="O1688" s="43"/>
      <c r="P1688" s="43"/>
      <c r="Q1688" s="43"/>
      <c r="R1688" s="43"/>
      <c r="S1688" s="118"/>
    </row>
    <row r="1689" spans="2:19" x14ac:dyDescent="0.25">
      <c r="B1689" s="43"/>
      <c r="C1689" s="118"/>
      <c r="D1689" s="43"/>
      <c r="E1689" s="43"/>
      <c r="F1689" s="119"/>
      <c r="G1689" s="43"/>
      <c r="H1689" s="43"/>
      <c r="I1689" s="43"/>
      <c r="J1689" s="43"/>
      <c r="K1689" s="43"/>
      <c r="L1689" s="43"/>
      <c r="M1689" s="43"/>
      <c r="N1689" s="43"/>
      <c r="O1689" s="43"/>
      <c r="P1689" s="43"/>
      <c r="Q1689" s="43"/>
      <c r="R1689" s="43"/>
      <c r="S1689" s="118"/>
    </row>
    <row r="1690" spans="2:19" x14ac:dyDescent="0.25">
      <c r="B1690" s="43"/>
      <c r="C1690" s="118"/>
      <c r="D1690" s="43"/>
      <c r="E1690" s="43"/>
      <c r="F1690" s="119"/>
      <c r="G1690" s="43"/>
      <c r="H1690" s="43"/>
      <c r="I1690" s="43"/>
      <c r="J1690" s="43"/>
      <c r="K1690" s="43"/>
      <c r="L1690" s="43"/>
      <c r="M1690" s="43"/>
      <c r="N1690" s="43"/>
      <c r="O1690" s="43"/>
      <c r="P1690" s="43"/>
      <c r="Q1690" s="43"/>
      <c r="R1690" s="43"/>
      <c r="S1690" s="118"/>
    </row>
    <row r="1691" spans="2:19" x14ac:dyDescent="0.25">
      <c r="B1691" s="43"/>
      <c r="C1691" s="118"/>
      <c r="D1691" s="43"/>
      <c r="E1691" s="43"/>
      <c r="F1691" s="119"/>
      <c r="G1691" s="43"/>
      <c r="H1691" s="43"/>
      <c r="I1691" s="43"/>
      <c r="J1691" s="43"/>
      <c r="K1691" s="43"/>
      <c r="L1691" s="43"/>
      <c r="M1691" s="43"/>
      <c r="N1691" s="43"/>
      <c r="O1691" s="43"/>
      <c r="P1691" s="43"/>
      <c r="Q1691" s="43"/>
      <c r="R1691" s="43"/>
      <c r="S1691" s="118"/>
    </row>
    <row r="1692" spans="2:19" x14ac:dyDescent="0.25">
      <c r="B1692" s="43"/>
      <c r="C1692" s="118"/>
      <c r="D1692" s="43"/>
      <c r="E1692" s="43"/>
      <c r="F1692" s="119"/>
      <c r="G1692" s="43"/>
      <c r="H1692" s="43"/>
      <c r="I1692" s="43"/>
      <c r="J1692" s="43"/>
      <c r="K1692" s="43"/>
      <c r="L1692" s="43"/>
      <c r="M1692" s="43"/>
      <c r="N1692" s="43"/>
      <c r="O1692" s="43"/>
      <c r="P1692" s="43"/>
      <c r="Q1692" s="43"/>
      <c r="R1692" s="43"/>
      <c r="S1692" s="118"/>
    </row>
    <row r="1693" spans="2:19" x14ac:dyDescent="0.25">
      <c r="B1693" s="43"/>
      <c r="C1693" s="118"/>
      <c r="D1693" s="43"/>
      <c r="E1693" s="43"/>
      <c r="F1693" s="119"/>
      <c r="G1693" s="43"/>
      <c r="H1693" s="43"/>
      <c r="I1693" s="43"/>
      <c r="J1693" s="43"/>
      <c r="K1693" s="43"/>
      <c r="L1693" s="43"/>
      <c r="M1693" s="43"/>
      <c r="N1693" s="43"/>
      <c r="O1693" s="43"/>
      <c r="P1693" s="43"/>
      <c r="Q1693" s="43"/>
      <c r="R1693" s="43"/>
      <c r="S1693" s="118"/>
    </row>
    <row r="1694" spans="2:19" x14ac:dyDescent="0.25">
      <c r="B1694" s="43"/>
      <c r="C1694" s="118"/>
      <c r="D1694" s="43"/>
      <c r="E1694" s="43"/>
      <c r="F1694" s="119"/>
      <c r="G1694" s="43"/>
      <c r="H1694" s="43"/>
      <c r="I1694" s="43"/>
      <c r="J1694" s="43"/>
      <c r="K1694" s="43"/>
      <c r="L1694" s="43"/>
      <c r="M1694" s="43"/>
      <c r="N1694" s="43"/>
      <c r="O1694" s="43"/>
      <c r="P1694" s="43"/>
      <c r="Q1694" s="43"/>
      <c r="R1694" s="43"/>
      <c r="S1694" s="118"/>
    </row>
    <row r="1695" spans="2:19" x14ac:dyDescent="0.25">
      <c r="B1695" s="43"/>
      <c r="C1695" s="118"/>
      <c r="D1695" s="43"/>
      <c r="E1695" s="43"/>
      <c r="F1695" s="119"/>
      <c r="G1695" s="43"/>
      <c r="H1695" s="43"/>
      <c r="I1695" s="43"/>
      <c r="J1695" s="43"/>
      <c r="K1695" s="43"/>
      <c r="L1695" s="43"/>
      <c r="M1695" s="43"/>
      <c r="N1695" s="43"/>
      <c r="O1695" s="43"/>
      <c r="P1695" s="43"/>
      <c r="Q1695" s="43"/>
      <c r="R1695" s="43"/>
      <c r="S1695" s="118"/>
    </row>
    <row r="1696" spans="2:19" x14ac:dyDescent="0.25">
      <c r="B1696" s="43"/>
      <c r="C1696" s="118"/>
      <c r="D1696" s="43"/>
      <c r="E1696" s="43"/>
      <c r="F1696" s="119"/>
      <c r="G1696" s="43"/>
      <c r="H1696" s="43"/>
      <c r="I1696" s="43"/>
      <c r="J1696" s="43"/>
      <c r="K1696" s="43"/>
      <c r="L1696" s="43"/>
      <c r="M1696" s="43"/>
      <c r="N1696" s="43"/>
      <c r="O1696" s="43"/>
      <c r="P1696" s="43"/>
      <c r="Q1696" s="43"/>
      <c r="R1696" s="43"/>
      <c r="S1696" s="118"/>
    </row>
    <row r="1697" spans="2:19" x14ac:dyDescent="0.25">
      <c r="B1697" s="43"/>
      <c r="C1697" s="118"/>
      <c r="D1697" s="43"/>
      <c r="E1697" s="43"/>
      <c r="F1697" s="119"/>
      <c r="G1697" s="43"/>
      <c r="H1697" s="43"/>
      <c r="I1697" s="43"/>
      <c r="J1697" s="43"/>
      <c r="K1697" s="43"/>
      <c r="L1697" s="43"/>
      <c r="M1697" s="43"/>
      <c r="N1697" s="43"/>
      <c r="O1697" s="43"/>
      <c r="P1697" s="43"/>
      <c r="Q1697" s="43"/>
      <c r="R1697" s="43"/>
      <c r="S1697" s="118"/>
    </row>
    <row r="1698" spans="2:19" x14ac:dyDescent="0.25">
      <c r="B1698" s="43"/>
      <c r="C1698" s="118"/>
      <c r="D1698" s="43"/>
      <c r="E1698" s="43"/>
      <c r="F1698" s="119"/>
      <c r="G1698" s="43"/>
      <c r="H1698" s="43"/>
      <c r="I1698" s="43"/>
      <c r="J1698" s="43"/>
      <c r="K1698" s="43"/>
      <c r="L1698" s="43"/>
      <c r="M1698" s="43"/>
      <c r="N1698" s="43"/>
      <c r="O1698" s="43"/>
      <c r="P1698" s="43"/>
      <c r="Q1698" s="43"/>
      <c r="R1698" s="43"/>
      <c r="S1698" s="118"/>
    </row>
    <row r="1699" spans="2:19" x14ac:dyDescent="0.25">
      <c r="B1699" s="43"/>
      <c r="C1699" s="118"/>
      <c r="D1699" s="43"/>
      <c r="E1699" s="43"/>
      <c r="F1699" s="119"/>
      <c r="G1699" s="43"/>
      <c r="H1699" s="43"/>
      <c r="I1699" s="43"/>
      <c r="J1699" s="43"/>
      <c r="K1699" s="43"/>
      <c r="L1699" s="43"/>
      <c r="M1699" s="43"/>
      <c r="N1699" s="43"/>
      <c r="O1699" s="43"/>
      <c r="P1699" s="43"/>
      <c r="Q1699" s="43"/>
      <c r="R1699" s="43"/>
      <c r="S1699" s="118"/>
    </row>
    <row r="1700" spans="2:19" x14ac:dyDescent="0.25">
      <c r="B1700" s="43"/>
      <c r="C1700" s="118"/>
      <c r="D1700" s="43"/>
      <c r="E1700" s="43"/>
      <c r="F1700" s="119"/>
      <c r="G1700" s="43"/>
      <c r="H1700" s="43"/>
      <c r="I1700" s="43"/>
      <c r="J1700" s="43"/>
      <c r="K1700" s="43"/>
      <c r="L1700" s="43"/>
      <c r="M1700" s="43"/>
      <c r="N1700" s="43"/>
      <c r="O1700" s="43"/>
      <c r="P1700" s="43"/>
      <c r="Q1700" s="43"/>
      <c r="R1700" s="43"/>
      <c r="S1700" s="118"/>
    </row>
    <row r="1701" spans="2:19" x14ac:dyDescent="0.25">
      <c r="B1701" s="43"/>
      <c r="C1701" s="118"/>
      <c r="D1701" s="43"/>
      <c r="E1701" s="43"/>
      <c r="F1701" s="119"/>
      <c r="G1701" s="43"/>
      <c r="H1701" s="43"/>
      <c r="I1701" s="43"/>
      <c r="J1701" s="43"/>
      <c r="K1701" s="43"/>
      <c r="L1701" s="43"/>
      <c r="M1701" s="43"/>
      <c r="N1701" s="43"/>
      <c r="O1701" s="43"/>
      <c r="P1701" s="43"/>
      <c r="Q1701" s="43"/>
      <c r="R1701" s="43"/>
      <c r="S1701" s="118"/>
    </row>
    <row r="1702" spans="2:19" x14ac:dyDescent="0.25">
      <c r="B1702" s="43"/>
      <c r="C1702" s="118"/>
      <c r="D1702" s="43"/>
      <c r="E1702" s="43"/>
      <c r="F1702" s="119"/>
      <c r="G1702" s="43"/>
      <c r="H1702" s="43"/>
      <c r="I1702" s="43"/>
      <c r="J1702" s="43"/>
      <c r="K1702" s="43"/>
      <c r="L1702" s="43"/>
      <c r="M1702" s="43"/>
      <c r="N1702" s="43"/>
      <c r="O1702" s="43"/>
      <c r="P1702" s="43"/>
      <c r="Q1702" s="43"/>
      <c r="R1702" s="43"/>
      <c r="S1702" s="118"/>
    </row>
    <row r="1703" spans="2:19" x14ac:dyDescent="0.25">
      <c r="B1703" s="43"/>
      <c r="C1703" s="118"/>
      <c r="D1703" s="43"/>
      <c r="E1703" s="43"/>
      <c r="F1703" s="119"/>
      <c r="G1703" s="43"/>
      <c r="H1703" s="43"/>
      <c r="I1703" s="43"/>
      <c r="J1703" s="43"/>
      <c r="K1703" s="43"/>
      <c r="L1703" s="43"/>
      <c r="M1703" s="43"/>
      <c r="N1703" s="43"/>
      <c r="O1703" s="43"/>
      <c r="P1703" s="43"/>
      <c r="Q1703" s="43"/>
      <c r="R1703" s="43"/>
      <c r="S1703" s="118"/>
    </row>
    <row r="1704" spans="2:19" x14ac:dyDescent="0.25">
      <c r="B1704" s="43"/>
      <c r="C1704" s="118"/>
      <c r="D1704" s="43"/>
      <c r="E1704" s="43"/>
      <c r="F1704" s="119"/>
      <c r="G1704" s="43"/>
      <c r="H1704" s="43"/>
      <c r="I1704" s="43"/>
      <c r="J1704" s="43"/>
      <c r="K1704" s="43"/>
      <c r="L1704" s="43"/>
      <c r="M1704" s="43"/>
      <c r="N1704" s="43"/>
      <c r="O1704" s="43"/>
      <c r="P1704" s="43"/>
      <c r="Q1704" s="43"/>
      <c r="R1704" s="43"/>
      <c r="S1704" s="118"/>
    </row>
    <row r="1705" spans="2:19" x14ac:dyDescent="0.25">
      <c r="B1705" s="43"/>
      <c r="C1705" s="118"/>
      <c r="D1705" s="43"/>
      <c r="E1705" s="43"/>
      <c r="F1705" s="119"/>
      <c r="G1705" s="43"/>
      <c r="H1705" s="43"/>
      <c r="I1705" s="43"/>
      <c r="J1705" s="43"/>
      <c r="K1705" s="43"/>
      <c r="L1705" s="43"/>
      <c r="M1705" s="43"/>
      <c r="N1705" s="43"/>
      <c r="O1705" s="43"/>
      <c r="P1705" s="43"/>
      <c r="Q1705" s="43"/>
      <c r="R1705" s="43"/>
      <c r="S1705" s="118"/>
    </row>
    <row r="1706" spans="2:19" x14ac:dyDescent="0.25">
      <c r="B1706" s="43"/>
      <c r="C1706" s="118"/>
      <c r="D1706" s="43"/>
      <c r="E1706" s="43"/>
      <c r="F1706" s="119"/>
      <c r="G1706" s="43"/>
      <c r="H1706" s="43"/>
      <c r="I1706" s="43"/>
      <c r="J1706" s="43"/>
      <c r="K1706" s="43"/>
      <c r="L1706" s="43"/>
      <c r="M1706" s="43"/>
      <c r="N1706" s="43"/>
      <c r="O1706" s="43"/>
      <c r="P1706" s="43"/>
      <c r="Q1706" s="43"/>
      <c r="R1706" s="43"/>
      <c r="S1706" s="118"/>
    </row>
    <row r="1707" spans="2:19" x14ac:dyDescent="0.25">
      <c r="B1707" s="43"/>
      <c r="C1707" s="118"/>
      <c r="D1707" s="43"/>
      <c r="E1707" s="43"/>
      <c r="F1707" s="119"/>
      <c r="G1707" s="43"/>
      <c r="H1707" s="43"/>
      <c r="I1707" s="43"/>
      <c r="J1707" s="43"/>
      <c r="K1707" s="43"/>
      <c r="L1707" s="43"/>
      <c r="M1707" s="43"/>
      <c r="N1707" s="43"/>
      <c r="O1707" s="43"/>
      <c r="P1707" s="43"/>
      <c r="Q1707" s="43"/>
      <c r="R1707" s="43"/>
      <c r="S1707" s="118"/>
    </row>
    <row r="1708" spans="2:19" x14ac:dyDescent="0.25">
      <c r="B1708" s="43"/>
      <c r="C1708" s="118"/>
      <c r="D1708" s="43"/>
      <c r="E1708" s="43"/>
      <c r="F1708" s="119"/>
      <c r="G1708" s="43"/>
      <c r="H1708" s="43"/>
      <c r="I1708" s="43"/>
      <c r="J1708" s="43"/>
      <c r="K1708" s="43"/>
      <c r="L1708" s="43"/>
      <c r="M1708" s="43"/>
      <c r="N1708" s="43"/>
      <c r="O1708" s="43"/>
      <c r="P1708" s="43"/>
      <c r="Q1708" s="43"/>
      <c r="R1708" s="43"/>
      <c r="S1708" s="118"/>
    </row>
    <row r="1709" spans="2:19" x14ac:dyDescent="0.25">
      <c r="B1709" s="43"/>
      <c r="C1709" s="118"/>
      <c r="D1709" s="43"/>
      <c r="E1709" s="43"/>
      <c r="F1709" s="119"/>
      <c r="G1709" s="43"/>
      <c r="H1709" s="43"/>
      <c r="I1709" s="43"/>
      <c r="J1709" s="43"/>
      <c r="K1709" s="43"/>
      <c r="L1709" s="43"/>
      <c r="M1709" s="43"/>
      <c r="N1709" s="43"/>
      <c r="O1709" s="43"/>
      <c r="P1709" s="43"/>
      <c r="Q1709" s="43"/>
      <c r="R1709" s="43"/>
      <c r="S1709" s="118"/>
    </row>
    <row r="1710" spans="2:19" x14ac:dyDescent="0.25">
      <c r="B1710" s="43"/>
      <c r="C1710" s="118"/>
      <c r="D1710" s="43"/>
      <c r="E1710" s="43"/>
      <c r="F1710" s="119"/>
      <c r="G1710" s="43"/>
      <c r="H1710" s="43"/>
      <c r="I1710" s="43"/>
      <c r="J1710" s="43"/>
      <c r="K1710" s="43"/>
      <c r="L1710" s="43"/>
      <c r="M1710" s="43"/>
      <c r="N1710" s="43"/>
      <c r="O1710" s="43"/>
      <c r="P1710" s="43"/>
      <c r="Q1710" s="43"/>
      <c r="R1710" s="43"/>
      <c r="S1710" s="118"/>
    </row>
    <row r="1711" spans="2:19" x14ac:dyDescent="0.25">
      <c r="B1711" s="43"/>
      <c r="C1711" s="118"/>
      <c r="D1711" s="43"/>
      <c r="E1711" s="43"/>
      <c r="F1711" s="119"/>
      <c r="G1711" s="43"/>
      <c r="H1711" s="43"/>
      <c r="I1711" s="43"/>
      <c r="J1711" s="43"/>
      <c r="K1711" s="43"/>
      <c r="L1711" s="43"/>
      <c r="M1711" s="43"/>
      <c r="N1711" s="43"/>
      <c r="O1711" s="43"/>
      <c r="P1711" s="43"/>
      <c r="Q1711" s="43"/>
      <c r="R1711" s="43"/>
      <c r="S1711" s="118"/>
    </row>
    <row r="1712" spans="2:19" x14ac:dyDescent="0.25">
      <c r="B1712" s="43"/>
      <c r="C1712" s="118"/>
      <c r="D1712" s="43"/>
      <c r="E1712" s="43"/>
      <c r="F1712" s="119"/>
      <c r="G1712" s="43"/>
      <c r="H1712" s="43"/>
      <c r="I1712" s="43"/>
      <c r="J1712" s="43"/>
      <c r="K1712" s="43"/>
      <c r="L1712" s="43"/>
      <c r="M1712" s="43"/>
      <c r="N1712" s="43"/>
      <c r="O1712" s="43"/>
      <c r="P1712" s="43"/>
      <c r="Q1712" s="43"/>
      <c r="R1712" s="43"/>
      <c r="S1712" s="118"/>
    </row>
    <row r="1713" spans="2:19" x14ac:dyDescent="0.25">
      <c r="B1713" s="43"/>
      <c r="C1713" s="118"/>
      <c r="D1713" s="43"/>
      <c r="E1713" s="43"/>
      <c r="F1713" s="119"/>
      <c r="G1713" s="43"/>
      <c r="H1713" s="43"/>
      <c r="I1713" s="43"/>
      <c r="J1713" s="43"/>
      <c r="K1713" s="43"/>
      <c r="L1713" s="43"/>
      <c r="M1713" s="43"/>
      <c r="N1713" s="43"/>
      <c r="O1713" s="43"/>
      <c r="P1713" s="43"/>
      <c r="Q1713" s="43"/>
      <c r="R1713" s="43"/>
      <c r="S1713" s="118"/>
    </row>
    <row r="1714" spans="2:19" x14ac:dyDescent="0.25">
      <c r="B1714" s="43"/>
      <c r="C1714" s="118"/>
      <c r="D1714" s="43"/>
      <c r="E1714" s="43"/>
      <c r="F1714" s="119"/>
      <c r="G1714" s="43"/>
      <c r="H1714" s="43"/>
      <c r="I1714" s="43"/>
      <c r="J1714" s="43"/>
      <c r="K1714" s="43"/>
      <c r="L1714" s="43"/>
      <c r="M1714" s="43"/>
      <c r="N1714" s="43"/>
      <c r="O1714" s="43"/>
      <c r="P1714" s="43"/>
      <c r="Q1714" s="43"/>
      <c r="R1714" s="43"/>
      <c r="S1714" s="118"/>
    </row>
    <row r="1715" spans="2:19" x14ac:dyDescent="0.25">
      <c r="B1715" s="43"/>
      <c r="C1715" s="118"/>
      <c r="D1715" s="43"/>
      <c r="E1715" s="43"/>
      <c r="F1715" s="119"/>
      <c r="G1715" s="43"/>
      <c r="H1715" s="43"/>
      <c r="I1715" s="43"/>
      <c r="J1715" s="43"/>
      <c r="K1715" s="43"/>
      <c r="L1715" s="43"/>
      <c r="M1715" s="43"/>
      <c r="N1715" s="43"/>
      <c r="O1715" s="43"/>
      <c r="P1715" s="43"/>
      <c r="Q1715" s="43"/>
      <c r="R1715" s="43"/>
      <c r="S1715" s="118"/>
    </row>
    <row r="1716" spans="2:19" x14ac:dyDescent="0.25">
      <c r="B1716" s="43"/>
      <c r="C1716" s="118"/>
      <c r="D1716" s="43"/>
      <c r="E1716" s="43"/>
      <c r="F1716" s="119"/>
      <c r="G1716" s="43"/>
      <c r="H1716" s="43"/>
      <c r="I1716" s="43"/>
      <c r="J1716" s="43"/>
      <c r="K1716" s="43"/>
      <c r="L1716" s="43"/>
      <c r="M1716" s="43"/>
      <c r="N1716" s="43"/>
      <c r="O1716" s="43"/>
      <c r="P1716" s="43"/>
      <c r="Q1716" s="43"/>
      <c r="R1716" s="43"/>
      <c r="S1716" s="118"/>
    </row>
    <row r="1717" spans="2:19" x14ac:dyDescent="0.25">
      <c r="B1717" s="43"/>
      <c r="C1717" s="118"/>
      <c r="D1717" s="43"/>
      <c r="E1717" s="43"/>
      <c r="F1717" s="119"/>
      <c r="G1717" s="43"/>
      <c r="H1717" s="43"/>
      <c r="I1717" s="43"/>
      <c r="J1717" s="43"/>
      <c r="K1717" s="43"/>
      <c r="L1717" s="43"/>
      <c r="M1717" s="43"/>
      <c r="N1717" s="43"/>
      <c r="O1717" s="43"/>
      <c r="P1717" s="43"/>
      <c r="Q1717" s="43"/>
      <c r="R1717" s="43"/>
      <c r="S1717" s="118"/>
    </row>
    <row r="1718" spans="2:19" x14ac:dyDescent="0.25">
      <c r="B1718" s="43"/>
      <c r="C1718" s="118"/>
      <c r="D1718" s="43"/>
      <c r="E1718" s="43"/>
      <c r="F1718" s="119"/>
      <c r="G1718" s="43"/>
      <c r="H1718" s="43"/>
      <c r="I1718" s="43"/>
      <c r="J1718" s="43"/>
      <c r="K1718" s="43"/>
      <c r="L1718" s="43"/>
      <c r="M1718" s="43"/>
      <c r="N1718" s="43"/>
      <c r="O1718" s="43"/>
      <c r="P1718" s="43"/>
      <c r="Q1718" s="43"/>
      <c r="R1718" s="43"/>
      <c r="S1718" s="118"/>
    </row>
    <row r="1719" spans="2:19" x14ac:dyDescent="0.25">
      <c r="B1719" s="43"/>
      <c r="C1719" s="118"/>
      <c r="D1719" s="43"/>
      <c r="E1719" s="43"/>
      <c r="F1719" s="119"/>
      <c r="G1719" s="43"/>
      <c r="H1719" s="43"/>
      <c r="I1719" s="43"/>
      <c r="J1719" s="43"/>
      <c r="K1719" s="43"/>
      <c r="L1719" s="43"/>
      <c r="M1719" s="43"/>
      <c r="N1719" s="43"/>
      <c r="O1719" s="43"/>
      <c r="P1719" s="43"/>
      <c r="Q1719" s="43"/>
      <c r="R1719" s="43"/>
      <c r="S1719" s="118"/>
    </row>
    <row r="1720" spans="2:19" x14ac:dyDescent="0.25">
      <c r="B1720" s="43"/>
      <c r="C1720" s="118"/>
      <c r="D1720" s="43"/>
      <c r="E1720" s="43"/>
      <c r="F1720" s="119"/>
      <c r="G1720" s="43"/>
      <c r="H1720" s="43"/>
      <c r="I1720" s="43"/>
      <c r="J1720" s="43"/>
      <c r="K1720" s="43"/>
      <c r="L1720" s="43"/>
      <c r="M1720" s="43"/>
      <c r="N1720" s="43"/>
      <c r="O1720" s="43"/>
      <c r="P1720" s="43"/>
      <c r="Q1720" s="43"/>
      <c r="R1720" s="43"/>
      <c r="S1720" s="118"/>
    </row>
    <row r="1721" spans="2:19" x14ac:dyDescent="0.25">
      <c r="B1721" s="43"/>
      <c r="C1721" s="118"/>
      <c r="D1721" s="43"/>
      <c r="E1721" s="43"/>
      <c r="F1721" s="119"/>
      <c r="G1721" s="43"/>
      <c r="H1721" s="43"/>
      <c r="I1721" s="43"/>
      <c r="J1721" s="43"/>
      <c r="K1721" s="43"/>
      <c r="L1721" s="43"/>
      <c r="M1721" s="43"/>
      <c r="N1721" s="43"/>
      <c r="O1721" s="43"/>
      <c r="P1721" s="43"/>
      <c r="Q1721" s="43"/>
      <c r="R1721" s="43"/>
      <c r="S1721" s="118"/>
    </row>
    <row r="1722" spans="2:19" x14ac:dyDescent="0.25">
      <c r="B1722" s="43"/>
      <c r="C1722" s="118"/>
      <c r="D1722" s="43"/>
      <c r="E1722" s="43"/>
      <c r="F1722" s="119"/>
      <c r="G1722" s="43"/>
      <c r="H1722" s="43"/>
      <c r="I1722" s="43"/>
      <c r="J1722" s="43"/>
      <c r="K1722" s="43"/>
      <c r="L1722" s="43"/>
      <c r="M1722" s="43"/>
      <c r="N1722" s="43"/>
      <c r="O1722" s="43"/>
      <c r="P1722" s="43"/>
      <c r="Q1722" s="43"/>
      <c r="R1722" s="43"/>
      <c r="S1722" s="118"/>
    </row>
    <row r="1723" spans="2:19" x14ac:dyDescent="0.25">
      <c r="B1723" s="43"/>
      <c r="C1723" s="118"/>
      <c r="D1723" s="43"/>
      <c r="E1723" s="43"/>
      <c r="F1723" s="119"/>
      <c r="G1723" s="43"/>
      <c r="H1723" s="43"/>
      <c r="I1723" s="43"/>
      <c r="J1723" s="43"/>
      <c r="K1723" s="43"/>
      <c r="L1723" s="43"/>
      <c r="M1723" s="43"/>
      <c r="N1723" s="43"/>
      <c r="O1723" s="43"/>
      <c r="P1723" s="43"/>
      <c r="Q1723" s="43"/>
      <c r="R1723" s="43"/>
      <c r="S1723" s="118"/>
    </row>
    <row r="1724" spans="2:19" x14ac:dyDescent="0.25">
      <c r="B1724" s="43"/>
      <c r="C1724" s="118"/>
      <c r="D1724" s="43"/>
      <c r="E1724" s="43"/>
      <c r="F1724" s="119"/>
      <c r="G1724" s="43"/>
      <c r="H1724" s="43"/>
      <c r="I1724" s="43"/>
      <c r="J1724" s="43"/>
      <c r="K1724" s="43"/>
      <c r="L1724" s="43"/>
      <c r="M1724" s="43"/>
      <c r="N1724" s="43"/>
      <c r="O1724" s="43"/>
      <c r="P1724" s="43"/>
      <c r="Q1724" s="43"/>
      <c r="R1724" s="43"/>
      <c r="S1724" s="118"/>
    </row>
    <row r="1725" spans="2:19" x14ac:dyDescent="0.25">
      <c r="B1725" s="43"/>
      <c r="C1725" s="118"/>
      <c r="D1725" s="43"/>
      <c r="E1725" s="43"/>
      <c r="F1725" s="119"/>
      <c r="G1725" s="43"/>
      <c r="H1725" s="43"/>
      <c r="I1725" s="43"/>
      <c r="J1725" s="43"/>
      <c r="K1725" s="43"/>
      <c r="L1725" s="43"/>
      <c r="M1725" s="43"/>
      <c r="N1725" s="43"/>
      <c r="O1725" s="43"/>
      <c r="P1725" s="43"/>
      <c r="Q1725" s="43"/>
      <c r="R1725" s="43"/>
      <c r="S1725" s="118"/>
    </row>
    <row r="1726" spans="2:19" x14ac:dyDescent="0.25">
      <c r="B1726" s="43"/>
      <c r="C1726" s="118"/>
      <c r="D1726" s="43"/>
      <c r="E1726" s="43"/>
      <c r="F1726" s="119"/>
      <c r="G1726" s="43"/>
      <c r="H1726" s="43"/>
      <c r="I1726" s="43"/>
      <c r="J1726" s="43"/>
      <c r="K1726" s="43"/>
      <c r="L1726" s="43"/>
      <c r="M1726" s="43"/>
      <c r="N1726" s="43"/>
      <c r="O1726" s="43"/>
      <c r="P1726" s="43"/>
      <c r="Q1726" s="43"/>
      <c r="R1726" s="43"/>
      <c r="S1726" s="118"/>
    </row>
    <row r="1727" spans="2:19" x14ac:dyDescent="0.25">
      <c r="B1727" s="43"/>
      <c r="C1727" s="118"/>
      <c r="D1727" s="43"/>
      <c r="E1727" s="43"/>
      <c r="F1727" s="119"/>
      <c r="G1727" s="43"/>
      <c r="H1727" s="43"/>
      <c r="I1727" s="43"/>
      <c r="J1727" s="43"/>
      <c r="K1727" s="43"/>
      <c r="L1727" s="43"/>
      <c r="M1727" s="43"/>
      <c r="N1727" s="43"/>
      <c r="O1727" s="43"/>
      <c r="P1727" s="43"/>
      <c r="Q1727" s="43"/>
      <c r="R1727" s="43"/>
      <c r="S1727" s="118"/>
    </row>
    <row r="1728" spans="2:19" x14ac:dyDescent="0.25">
      <c r="B1728" s="43"/>
      <c r="C1728" s="118"/>
      <c r="D1728" s="43"/>
      <c r="E1728" s="43"/>
      <c r="F1728" s="119"/>
      <c r="G1728" s="43"/>
      <c r="H1728" s="43"/>
      <c r="I1728" s="43"/>
      <c r="J1728" s="43"/>
      <c r="K1728" s="43"/>
      <c r="L1728" s="43"/>
      <c r="M1728" s="43"/>
      <c r="N1728" s="43"/>
      <c r="O1728" s="43"/>
      <c r="P1728" s="43"/>
      <c r="Q1728" s="43"/>
      <c r="R1728" s="43"/>
      <c r="S1728" s="118"/>
    </row>
    <row r="1729" spans="2:19" x14ac:dyDescent="0.25">
      <c r="B1729" s="43"/>
      <c r="C1729" s="118"/>
      <c r="D1729" s="43"/>
      <c r="E1729" s="43"/>
      <c r="F1729" s="119"/>
      <c r="G1729" s="43"/>
      <c r="H1729" s="43"/>
      <c r="I1729" s="43"/>
      <c r="J1729" s="43"/>
      <c r="K1729" s="43"/>
      <c r="L1729" s="43"/>
      <c r="M1729" s="43"/>
      <c r="N1729" s="43"/>
      <c r="O1729" s="43"/>
      <c r="P1729" s="43"/>
      <c r="Q1729" s="43"/>
      <c r="R1729" s="43"/>
      <c r="S1729" s="118"/>
    </row>
    <row r="1730" spans="2:19" x14ac:dyDescent="0.25">
      <c r="B1730" s="43"/>
      <c r="C1730" s="118"/>
      <c r="D1730" s="43"/>
      <c r="E1730" s="43"/>
      <c r="F1730" s="119"/>
      <c r="G1730" s="43"/>
      <c r="H1730" s="43"/>
      <c r="I1730" s="43"/>
      <c r="J1730" s="43"/>
      <c r="K1730" s="43"/>
      <c r="L1730" s="43"/>
      <c r="M1730" s="43"/>
      <c r="N1730" s="43"/>
      <c r="O1730" s="43"/>
      <c r="P1730" s="43"/>
      <c r="Q1730" s="43"/>
      <c r="R1730" s="43"/>
      <c r="S1730" s="118"/>
    </row>
    <row r="1731" spans="2:19" x14ac:dyDescent="0.25">
      <c r="B1731" s="43"/>
      <c r="C1731" s="118"/>
      <c r="D1731" s="43"/>
      <c r="E1731" s="43"/>
      <c r="F1731" s="119"/>
      <c r="G1731" s="43"/>
      <c r="H1731" s="43"/>
      <c r="I1731" s="43"/>
      <c r="J1731" s="43"/>
      <c r="K1731" s="43"/>
      <c r="L1731" s="43"/>
      <c r="M1731" s="43"/>
      <c r="N1731" s="43"/>
      <c r="O1731" s="43"/>
      <c r="P1731" s="43"/>
      <c r="Q1731" s="43"/>
      <c r="R1731" s="43"/>
      <c r="S1731" s="118"/>
    </row>
    <row r="1732" spans="2:19" x14ac:dyDescent="0.25">
      <c r="B1732" s="43"/>
      <c r="C1732" s="118"/>
      <c r="D1732" s="43"/>
      <c r="E1732" s="43"/>
      <c r="F1732" s="119"/>
      <c r="G1732" s="43"/>
      <c r="H1732" s="43"/>
      <c r="I1732" s="43"/>
      <c r="J1732" s="43"/>
      <c r="K1732" s="43"/>
      <c r="L1732" s="43"/>
      <c r="M1732" s="43"/>
      <c r="N1732" s="43"/>
      <c r="O1732" s="43"/>
      <c r="P1732" s="43"/>
      <c r="Q1732" s="43"/>
      <c r="R1732" s="43"/>
      <c r="S1732" s="118"/>
    </row>
    <row r="1733" spans="2:19" x14ac:dyDescent="0.25">
      <c r="B1733" s="43"/>
      <c r="C1733" s="118"/>
      <c r="D1733" s="43"/>
      <c r="E1733" s="43"/>
      <c r="F1733" s="119"/>
      <c r="G1733" s="43"/>
      <c r="H1733" s="43"/>
      <c r="I1733" s="43"/>
      <c r="J1733" s="43"/>
      <c r="K1733" s="43"/>
      <c r="L1733" s="43"/>
      <c r="M1733" s="43"/>
      <c r="N1733" s="43"/>
      <c r="O1733" s="43"/>
      <c r="P1733" s="43"/>
      <c r="Q1733" s="43"/>
      <c r="R1733" s="43"/>
      <c r="S1733" s="118"/>
    </row>
    <row r="1734" spans="2:19" x14ac:dyDescent="0.25">
      <c r="B1734" s="43"/>
      <c r="C1734" s="118"/>
      <c r="D1734" s="43"/>
      <c r="E1734" s="43"/>
      <c r="F1734" s="119"/>
      <c r="G1734" s="43"/>
      <c r="H1734" s="43"/>
      <c r="I1734" s="43"/>
      <c r="J1734" s="43"/>
      <c r="K1734" s="43"/>
      <c r="L1734" s="43"/>
      <c r="M1734" s="43"/>
      <c r="N1734" s="43"/>
      <c r="O1734" s="43"/>
      <c r="P1734" s="43"/>
      <c r="Q1734" s="43"/>
      <c r="R1734" s="43"/>
      <c r="S1734" s="118"/>
    </row>
    <row r="1735" spans="2:19" x14ac:dyDescent="0.25">
      <c r="B1735" s="43"/>
      <c r="C1735" s="118"/>
      <c r="D1735" s="43"/>
      <c r="E1735" s="43"/>
      <c r="F1735" s="119"/>
      <c r="G1735" s="43"/>
      <c r="H1735" s="43"/>
      <c r="I1735" s="43"/>
      <c r="J1735" s="43"/>
      <c r="K1735" s="43"/>
      <c r="L1735" s="43"/>
      <c r="M1735" s="43"/>
      <c r="N1735" s="43"/>
      <c r="O1735" s="43"/>
      <c r="P1735" s="43"/>
      <c r="Q1735" s="43"/>
      <c r="R1735" s="43"/>
      <c r="S1735" s="118"/>
    </row>
    <row r="1736" spans="2:19" x14ac:dyDescent="0.25">
      <c r="B1736" s="43"/>
      <c r="C1736" s="118"/>
      <c r="D1736" s="43"/>
      <c r="E1736" s="43"/>
      <c r="F1736" s="119"/>
      <c r="G1736" s="43"/>
      <c r="H1736" s="43"/>
      <c r="I1736" s="43"/>
      <c r="J1736" s="43"/>
      <c r="K1736" s="43"/>
      <c r="L1736" s="43"/>
      <c r="M1736" s="43"/>
      <c r="N1736" s="43"/>
      <c r="O1736" s="43"/>
      <c r="P1736" s="43"/>
      <c r="Q1736" s="43"/>
      <c r="R1736" s="43"/>
      <c r="S1736" s="118"/>
    </row>
    <row r="1737" spans="2:19" x14ac:dyDescent="0.25">
      <c r="B1737" s="43"/>
      <c r="C1737" s="118"/>
      <c r="D1737" s="43"/>
      <c r="E1737" s="43"/>
      <c r="F1737" s="119"/>
      <c r="G1737" s="43"/>
      <c r="H1737" s="43"/>
      <c r="I1737" s="43"/>
      <c r="J1737" s="43"/>
      <c r="K1737" s="43"/>
      <c r="L1737" s="43"/>
      <c r="M1737" s="43"/>
      <c r="N1737" s="43"/>
      <c r="O1737" s="43"/>
      <c r="P1737" s="43"/>
      <c r="Q1737" s="43"/>
      <c r="R1737" s="43"/>
      <c r="S1737" s="118"/>
    </row>
    <row r="1738" spans="2:19" x14ac:dyDescent="0.25">
      <c r="B1738" s="43"/>
      <c r="C1738" s="118"/>
      <c r="D1738" s="43"/>
      <c r="E1738" s="43"/>
      <c r="F1738" s="119"/>
      <c r="G1738" s="43"/>
      <c r="H1738" s="43"/>
      <c r="I1738" s="43"/>
      <c r="J1738" s="43"/>
      <c r="K1738" s="43"/>
      <c r="L1738" s="43"/>
      <c r="M1738" s="43"/>
      <c r="N1738" s="43"/>
      <c r="O1738" s="43"/>
      <c r="P1738" s="43"/>
      <c r="Q1738" s="43"/>
      <c r="R1738" s="43"/>
      <c r="S1738" s="118"/>
    </row>
    <row r="1739" spans="2:19" x14ac:dyDescent="0.25">
      <c r="B1739" s="43"/>
      <c r="C1739" s="118"/>
      <c r="D1739" s="43"/>
      <c r="E1739" s="43"/>
      <c r="F1739" s="119"/>
      <c r="G1739" s="43"/>
      <c r="H1739" s="43"/>
      <c r="I1739" s="43"/>
      <c r="J1739" s="43"/>
      <c r="K1739" s="43"/>
      <c r="L1739" s="43"/>
      <c r="M1739" s="43"/>
      <c r="N1739" s="43"/>
      <c r="O1739" s="43"/>
      <c r="P1739" s="43"/>
      <c r="Q1739" s="43"/>
      <c r="R1739" s="43"/>
      <c r="S1739" s="118"/>
    </row>
    <row r="1740" spans="2:19" x14ac:dyDescent="0.25">
      <c r="B1740" s="43"/>
      <c r="C1740" s="118"/>
      <c r="D1740" s="43"/>
      <c r="E1740" s="43"/>
      <c r="F1740" s="119"/>
      <c r="G1740" s="43"/>
      <c r="H1740" s="43"/>
      <c r="I1740" s="43"/>
      <c r="J1740" s="43"/>
      <c r="K1740" s="43"/>
      <c r="L1740" s="43"/>
      <c r="M1740" s="43"/>
      <c r="N1740" s="43"/>
      <c r="O1740" s="43"/>
      <c r="P1740" s="43"/>
      <c r="Q1740" s="43"/>
      <c r="R1740" s="43"/>
      <c r="S1740" s="118"/>
    </row>
    <row r="1741" spans="2:19" x14ac:dyDescent="0.25">
      <c r="B1741" s="43"/>
      <c r="C1741" s="118"/>
      <c r="D1741" s="43"/>
      <c r="E1741" s="43"/>
      <c r="F1741" s="119"/>
      <c r="G1741" s="43"/>
      <c r="H1741" s="43"/>
      <c r="I1741" s="43"/>
      <c r="J1741" s="43"/>
      <c r="K1741" s="43"/>
      <c r="L1741" s="43"/>
      <c r="M1741" s="43"/>
      <c r="N1741" s="43"/>
      <c r="O1741" s="43"/>
      <c r="P1741" s="43"/>
      <c r="Q1741" s="43"/>
      <c r="R1741" s="43"/>
      <c r="S1741" s="118"/>
    </row>
    <row r="1742" spans="2:19" x14ac:dyDescent="0.25">
      <c r="B1742" s="43"/>
      <c r="C1742" s="118"/>
      <c r="D1742" s="43"/>
      <c r="E1742" s="43"/>
      <c r="F1742" s="119"/>
      <c r="G1742" s="43"/>
      <c r="H1742" s="43"/>
      <c r="I1742" s="43"/>
      <c r="J1742" s="43"/>
      <c r="K1742" s="43"/>
      <c r="L1742" s="43"/>
      <c r="M1742" s="43"/>
      <c r="N1742" s="43"/>
      <c r="O1742" s="43"/>
      <c r="P1742" s="43"/>
      <c r="Q1742" s="43"/>
      <c r="R1742" s="43"/>
      <c r="S1742" s="118"/>
    </row>
    <row r="1743" spans="2:19" x14ac:dyDescent="0.25">
      <c r="B1743" s="43"/>
      <c r="C1743" s="118"/>
      <c r="D1743" s="43"/>
      <c r="E1743" s="43"/>
      <c r="F1743" s="119"/>
      <c r="G1743" s="43"/>
      <c r="H1743" s="43"/>
      <c r="I1743" s="43"/>
      <c r="J1743" s="43"/>
      <c r="K1743" s="43"/>
      <c r="L1743" s="43"/>
      <c r="M1743" s="43"/>
      <c r="N1743" s="43"/>
      <c r="O1743" s="43"/>
      <c r="P1743" s="43"/>
      <c r="Q1743" s="43"/>
      <c r="R1743" s="43"/>
      <c r="S1743" s="118"/>
    </row>
    <row r="1744" spans="2:19" x14ac:dyDescent="0.25">
      <c r="B1744" s="43"/>
      <c r="C1744" s="118"/>
      <c r="D1744" s="43"/>
      <c r="E1744" s="43"/>
      <c r="F1744" s="119"/>
      <c r="G1744" s="43"/>
      <c r="H1744" s="43"/>
      <c r="I1744" s="43"/>
      <c r="J1744" s="43"/>
      <c r="K1744" s="43"/>
      <c r="L1744" s="43"/>
      <c r="M1744" s="43"/>
      <c r="N1744" s="43"/>
      <c r="O1744" s="43"/>
      <c r="P1744" s="43"/>
      <c r="Q1744" s="43"/>
      <c r="R1744" s="43"/>
      <c r="S1744" s="118"/>
    </row>
    <row r="1745" spans="2:19" x14ac:dyDescent="0.25">
      <c r="B1745" s="43"/>
      <c r="C1745" s="118"/>
      <c r="D1745" s="43"/>
      <c r="E1745" s="43"/>
      <c r="F1745" s="119"/>
      <c r="G1745" s="43"/>
      <c r="H1745" s="43"/>
      <c r="I1745" s="43"/>
      <c r="J1745" s="43"/>
      <c r="K1745" s="43"/>
      <c r="L1745" s="43"/>
      <c r="M1745" s="43"/>
      <c r="N1745" s="43"/>
      <c r="O1745" s="43"/>
      <c r="P1745" s="43"/>
      <c r="Q1745" s="43"/>
      <c r="R1745" s="43"/>
      <c r="S1745" s="118"/>
    </row>
    <row r="1746" spans="2:19" x14ac:dyDescent="0.25">
      <c r="B1746" s="43"/>
      <c r="C1746" s="118"/>
      <c r="D1746" s="43"/>
      <c r="E1746" s="43"/>
      <c r="F1746" s="119"/>
      <c r="G1746" s="43"/>
      <c r="H1746" s="43"/>
      <c r="I1746" s="43"/>
      <c r="J1746" s="43"/>
      <c r="K1746" s="43"/>
      <c r="L1746" s="43"/>
      <c r="M1746" s="43"/>
      <c r="N1746" s="43"/>
      <c r="O1746" s="43"/>
      <c r="P1746" s="43"/>
      <c r="Q1746" s="43"/>
      <c r="R1746" s="43"/>
      <c r="S1746" s="118"/>
    </row>
    <row r="1747" spans="2:19" x14ac:dyDescent="0.25">
      <c r="B1747" s="43"/>
      <c r="C1747" s="118"/>
      <c r="D1747" s="43"/>
      <c r="E1747" s="43"/>
      <c r="F1747" s="119"/>
      <c r="G1747" s="43"/>
      <c r="H1747" s="43"/>
      <c r="I1747" s="43"/>
      <c r="J1747" s="43"/>
      <c r="K1747" s="43"/>
      <c r="L1747" s="43"/>
      <c r="M1747" s="43"/>
      <c r="N1747" s="43"/>
      <c r="O1747" s="43"/>
      <c r="P1747" s="43"/>
      <c r="Q1747" s="43"/>
      <c r="R1747" s="43"/>
      <c r="S1747" s="118"/>
    </row>
    <row r="1748" spans="2:19" x14ac:dyDescent="0.25">
      <c r="B1748" s="43"/>
      <c r="C1748" s="118"/>
      <c r="D1748" s="43"/>
      <c r="E1748" s="43"/>
      <c r="F1748" s="119"/>
      <c r="G1748" s="43"/>
      <c r="H1748" s="43"/>
      <c r="I1748" s="43"/>
      <c r="J1748" s="43"/>
      <c r="K1748" s="43"/>
      <c r="L1748" s="43"/>
      <c r="M1748" s="43"/>
      <c r="N1748" s="43"/>
      <c r="O1748" s="43"/>
      <c r="P1748" s="43"/>
      <c r="Q1748" s="43"/>
      <c r="R1748" s="43"/>
      <c r="S1748" s="118"/>
    </row>
    <row r="1749" spans="2:19" x14ac:dyDescent="0.25">
      <c r="B1749" s="43"/>
      <c r="C1749" s="118"/>
      <c r="D1749" s="43"/>
      <c r="E1749" s="43"/>
      <c r="F1749" s="119"/>
      <c r="G1749" s="43"/>
      <c r="H1749" s="43"/>
      <c r="I1749" s="43"/>
      <c r="J1749" s="43"/>
      <c r="K1749" s="43"/>
      <c r="L1749" s="43"/>
      <c r="M1749" s="43"/>
      <c r="N1749" s="43"/>
      <c r="O1749" s="43"/>
      <c r="P1749" s="43"/>
      <c r="Q1749" s="43"/>
      <c r="R1749" s="43"/>
      <c r="S1749" s="118"/>
    </row>
    <row r="1750" spans="2:19" x14ac:dyDescent="0.25">
      <c r="B1750" s="43"/>
      <c r="C1750" s="118"/>
      <c r="D1750" s="43"/>
      <c r="E1750" s="43"/>
      <c r="F1750" s="119"/>
      <c r="G1750" s="43"/>
      <c r="H1750" s="43"/>
      <c r="I1750" s="43"/>
      <c r="J1750" s="43"/>
      <c r="K1750" s="43"/>
      <c r="L1750" s="43"/>
      <c r="M1750" s="43"/>
      <c r="N1750" s="43"/>
      <c r="O1750" s="43"/>
      <c r="P1750" s="43"/>
      <c r="Q1750" s="43"/>
      <c r="R1750" s="43"/>
      <c r="S1750" s="118"/>
    </row>
    <row r="1751" spans="2:19" x14ac:dyDescent="0.25">
      <c r="B1751" s="43"/>
      <c r="C1751" s="118"/>
      <c r="D1751" s="43"/>
      <c r="E1751" s="43"/>
      <c r="F1751" s="119"/>
      <c r="G1751" s="43"/>
      <c r="H1751" s="43"/>
      <c r="I1751" s="43"/>
      <c r="J1751" s="43"/>
      <c r="K1751" s="43"/>
      <c r="L1751" s="43"/>
      <c r="M1751" s="43"/>
      <c r="N1751" s="43"/>
      <c r="O1751" s="43"/>
      <c r="P1751" s="43"/>
      <c r="Q1751" s="43"/>
      <c r="R1751" s="43"/>
      <c r="S1751" s="118"/>
    </row>
    <row r="1752" spans="2:19" x14ac:dyDescent="0.25">
      <c r="B1752" s="43"/>
      <c r="C1752" s="118"/>
      <c r="D1752" s="43"/>
      <c r="E1752" s="43"/>
      <c r="F1752" s="119"/>
      <c r="G1752" s="43"/>
      <c r="H1752" s="43"/>
      <c r="I1752" s="43"/>
      <c r="J1752" s="43"/>
      <c r="K1752" s="43"/>
      <c r="L1752" s="43"/>
      <c r="M1752" s="43"/>
      <c r="N1752" s="43"/>
      <c r="O1752" s="43"/>
      <c r="P1752" s="43"/>
      <c r="Q1752" s="43"/>
      <c r="R1752" s="43"/>
      <c r="S1752" s="118"/>
    </row>
    <row r="1753" spans="2:19" x14ac:dyDescent="0.25">
      <c r="B1753" s="43"/>
      <c r="C1753" s="118"/>
      <c r="D1753" s="43"/>
      <c r="E1753" s="43"/>
      <c r="F1753" s="119"/>
      <c r="G1753" s="43"/>
      <c r="H1753" s="43"/>
      <c r="I1753" s="43"/>
      <c r="J1753" s="43"/>
      <c r="K1753" s="43"/>
      <c r="L1753" s="43"/>
      <c r="M1753" s="43"/>
      <c r="N1753" s="43"/>
      <c r="O1753" s="43"/>
      <c r="P1753" s="43"/>
      <c r="Q1753" s="43"/>
      <c r="R1753" s="43"/>
      <c r="S1753" s="118"/>
    </row>
    <row r="1754" spans="2:19" x14ac:dyDescent="0.25">
      <c r="B1754" s="43"/>
      <c r="C1754" s="118"/>
      <c r="D1754" s="43"/>
      <c r="E1754" s="43"/>
      <c r="F1754" s="119"/>
      <c r="G1754" s="43"/>
      <c r="H1754" s="43"/>
      <c r="I1754" s="43"/>
      <c r="J1754" s="43"/>
      <c r="K1754" s="43"/>
      <c r="L1754" s="43"/>
      <c r="M1754" s="43"/>
      <c r="N1754" s="43"/>
      <c r="O1754" s="43"/>
      <c r="P1754" s="43"/>
      <c r="Q1754" s="43"/>
      <c r="R1754" s="43"/>
      <c r="S1754" s="118"/>
    </row>
    <row r="1755" spans="2:19" x14ac:dyDescent="0.25">
      <c r="B1755" s="43"/>
      <c r="C1755" s="118"/>
      <c r="D1755" s="43"/>
      <c r="E1755" s="43"/>
      <c r="F1755" s="119"/>
      <c r="G1755" s="43"/>
      <c r="H1755" s="43"/>
      <c r="I1755" s="43"/>
      <c r="J1755" s="43"/>
      <c r="K1755" s="43"/>
      <c r="L1755" s="43"/>
      <c r="M1755" s="43"/>
      <c r="N1755" s="43"/>
      <c r="O1755" s="43"/>
      <c r="P1755" s="43"/>
      <c r="Q1755" s="43"/>
      <c r="R1755" s="43"/>
      <c r="S1755" s="118"/>
    </row>
    <row r="1756" spans="2:19" x14ac:dyDescent="0.25">
      <c r="B1756" s="43"/>
      <c r="C1756" s="118"/>
      <c r="D1756" s="43"/>
      <c r="E1756" s="43"/>
      <c r="F1756" s="119"/>
      <c r="G1756" s="43"/>
      <c r="H1756" s="43"/>
      <c r="I1756" s="43"/>
      <c r="J1756" s="43"/>
      <c r="K1756" s="43"/>
      <c r="L1756" s="43"/>
      <c r="M1756" s="43"/>
      <c r="N1756" s="43"/>
      <c r="O1756" s="43"/>
      <c r="P1756" s="43"/>
      <c r="Q1756" s="43"/>
      <c r="R1756" s="43"/>
      <c r="S1756" s="118"/>
    </row>
    <row r="1757" spans="2:19" x14ac:dyDescent="0.25">
      <c r="B1757" s="43"/>
      <c r="C1757" s="118"/>
      <c r="D1757" s="43"/>
      <c r="E1757" s="43"/>
      <c r="F1757" s="119"/>
      <c r="G1757" s="43"/>
      <c r="H1757" s="43"/>
      <c r="I1757" s="43"/>
      <c r="J1757" s="43"/>
      <c r="K1757" s="43"/>
      <c r="L1757" s="43"/>
      <c r="M1757" s="43"/>
      <c r="N1757" s="43"/>
      <c r="O1757" s="43"/>
      <c r="P1757" s="43"/>
      <c r="Q1757" s="43"/>
      <c r="R1757" s="43"/>
      <c r="S1757" s="118"/>
    </row>
    <row r="1758" spans="2:19" x14ac:dyDescent="0.25">
      <c r="B1758" s="43"/>
      <c r="C1758" s="118"/>
      <c r="D1758" s="43"/>
      <c r="E1758" s="43"/>
      <c r="F1758" s="119"/>
      <c r="G1758" s="43"/>
      <c r="H1758" s="43"/>
      <c r="I1758" s="43"/>
      <c r="J1758" s="43"/>
      <c r="K1758" s="43"/>
      <c r="L1758" s="43"/>
      <c r="M1758" s="43"/>
      <c r="N1758" s="43"/>
      <c r="O1758" s="43"/>
      <c r="P1758" s="43"/>
      <c r="Q1758" s="43"/>
      <c r="R1758" s="43"/>
      <c r="S1758" s="118"/>
    </row>
    <row r="1759" spans="2:19" x14ac:dyDescent="0.25">
      <c r="B1759" s="43"/>
      <c r="C1759" s="118"/>
      <c r="D1759" s="43"/>
      <c r="E1759" s="43"/>
      <c r="F1759" s="119"/>
      <c r="G1759" s="43"/>
      <c r="H1759" s="43"/>
      <c r="I1759" s="43"/>
      <c r="J1759" s="43"/>
      <c r="K1759" s="43"/>
      <c r="L1759" s="43"/>
      <c r="M1759" s="43"/>
      <c r="N1759" s="43"/>
      <c r="O1759" s="43"/>
      <c r="P1759" s="43"/>
      <c r="Q1759" s="43"/>
      <c r="R1759" s="43"/>
      <c r="S1759" s="118"/>
    </row>
    <row r="1760" spans="2:19" x14ac:dyDescent="0.25">
      <c r="B1760" s="43"/>
      <c r="C1760" s="118"/>
      <c r="D1760" s="43"/>
      <c r="E1760" s="43"/>
      <c r="F1760" s="119"/>
      <c r="G1760" s="43"/>
      <c r="H1760" s="43"/>
      <c r="I1760" s="43"/>
      <c r="J1760" s="43"/>
      <c r="K1760" s="43"/>
      <c r="L1760" s="43"/>
      <c r="M1760" s="43"/>
      <c r="N1760" s="43"/>
      <c r="O1760" s="43"/>
      <c r="P1760" s="43"/>
      <c r="Q1760" s="43"/>
      <c r="R1760" s="43"/>
      <c r="S1760" s="118"/>
    </row>
    <row r="1761" spans="2:19" x14ac:dyDescent="0.25">
      <c r="B1761" s="43"/>
      <c r="C1761" s="118"/>
      <c r="D1761" s="43"/>
      <c r="E1761" s="43"/>
      <c r="F1761" s="119"/>
      <c r="G1761" s="43"/>
      <c r="H1761" s="43"/>
      <c r="I1761" s="43"/>
      <c r="J1761" s="43"/>
      <c r="K1761" s="43"/>
      <c r="L1761" s="43"/>
      <c r="M1761" s="43"/>
      <c r="N1761" s="43"/>
      <c r="O1761" s="43"/>
      <c r="P1761" s="43"/>
      <c r="Q1761" s="43"/>
      <c r="R1761" s="43"/>
      <c r="S1761" s="118"/>
    </row>
    <row r="1762" spans="2:19" x14ac:dyDescent="0.25">
      <c r="B1762" s="43"/>
      <c r="C1762" s="118"/>
      <c r="D1762" s="43"/>
      <c r="E1762" s="43"/>
      <c r="F1762" s="119"/>
      <c r="G1762" s="43"/>
      <c r="H1762" s="43"/>
      <c r="I1762" s="43"/>
      <c r="J1762" s="43"/>
      <c r="K1762" s="43"/>
      <c r="L1762" s="43"/>
      <c r="M1762" s="43"/>
      <c r="N1762" s="43"/>
      <c r="O1762" s="43"/>
      <c r="P1762" s="43"/>
      <c r="Q1762" s="43"/>
      <c r="R1762" s="43"/>
      <c r="S1762" s="118"/>
    </row>
    <row r="1763" spans="2:19" x14ac:dyDescent="0.25">
      <c r="B1763" s="43"/>
      <c r="C1763" s="118"/>
      <c r="D1763" s="43"/>
      <c r="E1763" s="43"/>
      <c r="F1763" s="119"/>
      <c r="G1763" s="43"/>
      <c r="H1763" s="43"/>
      <c r="I1763" s="43"/>
      <c r="J1763" s="43"/>
      <c r="K1763" s="43"/>
      <c r="L1763" s="43"/>
      <c r="M1763" s="43"/>
      <c r="N1763" s="43"/>
      <c r="O1763" s="43"/>
      <c r="P1763" s="43"/>
      <c r="Q1763" s="43"/>
      <c r="R1763" s="43"/>
      <c r="S1763" s="118"/>
    </row>
    <row r="1764" spans="2:19" x14ac:dyDescent="0.25">
      <c r="B1764" s="43"/>
      <c r="C1764" s="118"/>
      <c r="D1764" s="43"/>
      <c r="E1764" s="43"/>
      <c r="F1764" s="119"/>
      <c r="G1764" s="43"/>
      <c r="H1764" s="43"/>
      <c r="I1764" s="43"/>
      <c r="J1764" s="43"/>
      <c r="K1764" s="43"/>
      <c r="L1764" s="43"/>
      <c r="M1764" s="43"/>
      <c r="N1764" s="43"/>
      <c r="O1764" s="43"/>
      <c r="P1764" s="43"/>
      <c r="Q1764" s="43"/>
      <c r="R1764" s="43"/>
      <c r="S1764" s="118"/>
    </row>
    <row r="1765" spans="2:19" x14ac:dyDescent="0.25">
      <c r="B1765" s="43"/>
      <c r="C1765" s="118"/>
      <c r="D1765" s="43"/>
      <c r="E1765" s="43"/>
      <c r="F1765" s="119"/>
      <c r="G1765" s="43"/>
      <c r="H1765" s="43"/>
      <c r="I1765" s="43"/>
      <c r="J1765" s="43"/>
      <c r="K1765" s="43"/>
      <c r="L1765" s="43"/>
      <c r="M1765" s="43"/>
      <c r="N1765" s="43"/>
      <c r="O1765" s="43"/>
      <c r="P1765" s="43"/>
      <c r="Q1765" s="43"/>
      <c r="R1765" s="43"/>
      <c r="S1765" s="118"/>
    </row>
    <row r="1766" spans="2:19" x14ac:dyDescent="0.25">
      <c r="B1766" s="43"/>
      <c r="C1766" s="118"/>
      <c r="D1766" s="43"/>
      <c r="E1766" s="43"/>
      <c r="F1766" s="119"/>
      <c r="G1766" s="43"/>
      <c r="H1766" s="43"/>
      <c r="I1766" s="43"/>
      <c r="J1766" s="43"/>
      <c r="K1766" s="43"/>
      <c r="L1766" s="43"/>
      <c r="M1766" s="43"/>
      <c r="N1766" s="43"/>
      <c r="O1766" s="43"/>
      <c r="P1766" s="43"/>
      <c r="Q1766" s="43"/>
      <c r="R1766" s="43"/>
      <c r="S1766" s="118"/>
    </row>
    <row r="1767" spans="2:19" x14ac:dyDescent="0.25">
      <c r="B1767" s="43"/>
      <c r="C1767" s="118"/>
      <c r="D1767" s="43"/>
      <c r="E1767" s="43"/>
      <c r="F1767" s="119"/>
      <c r="G1767" s="43"/>
      <c r="H1767" s="43"/>
      <c r="I1767" s="43"/>
      <c r="J1767" s="43"/>
      <c r="K1767" s="43"/>
      <c r="L1767" s="43"/>
      <c r="M1767" s="43"/>
      <c r="N1767" s="43"/>
      <c r="O1767" s="43"/>
      <c r="P1767" s="43"/>
      <c r="Q1767" s="43"/>
      <c r="R1767" s="43"/>
      <c r="S1767" s="118"/>
    </row>
    <row r="1768" spans="2:19" x14ac:dyDescent="0.25">
      <c r="B1768" s="43"/>
      <c r="C1768" s="118"/>
      <c r="D1768" s="43"/>
      <c r="E1768" s="43"/>
      <c r="F1768" s="119"/>
      <c r="G1768" s="43"/>
      <c r="H1768" s="43"/>
      <c r="I1768" s="43"/>
      <c r="J1768" s="43"/>
      <c r="K1768" s="43"/>
      <c r="L1768" s="43"/>
      <c r="M1768" s="43"/>
      <c r="N1768" s="43"/>
      <c r="O1768" s="43"/>
      <c r="P1768" s="43"/>
      <c r="Q1768" s="43"/>
      <c r="R1768" s="43"/>
      <c r="S1768" s="118"/>
    </row>
    <row r="1769" spans="2:19" x14ac:dyDescent="0.25">
      <c r="B1769" s="43"/>
      <c r="C1769" s="118"/>
      <c r="D1769" s="43"/>
      <c r="E1769" s="43"/>
      <c r="F1769" s="119"/>
      <c r="G1769" s="43"/>
      <c r="H1769" s="43"/>
      <c r="I1769" s="43"/>
      <c r="J1769" s="43"/>
      <c r="K1769" s="43"/>
      <c r="L1769" s="43"/>
      <c r="M1769" s="43"/>
      <c r="N1769" s="43"/>
      <c r="O1769" s="43"/>
      <c r="P1769" s="43"/>
      <c r="Q1769" s="43"/>
      <c r="R1769" s="43"/>
      <c r="S1769" s="118"/>
    </row>
    <row r="1770" spans="2:19" x14ac:dyDescent="0.25">
      <c r="B1770" s="43"/>
      <c r="C1770" s="118"/>
      <c r="D1770" s="43"/>
      <c r="E1770" s="43"/>
      <c r="F1770" s="119"/>
      <c r="G1770" s="43"/>
      <c r="H1770" s="43"/>
      <c r="I1770" s="43"/>
      <c r="J1770" s="43"/>
      <c r="K1770" s="43"/>
      <c r="L1770" s="43"/>
      <c r="M1770" s="43"/>
      <c r="N1770" s="43"/>
      <c r="O1770" s="43"/>
      <c r="P1770" s="43"/>
      <c r="Q1770" s="43"/>
      <c r="R1770" s="43"/>
      <c r="S1770" s="118"/>
    </row>
    <row r="1771" spans="2:19" x14ac:dyDescent="0.25">
      <c r="B1771" s="43"/>
      <c r="C1771" s="118"/>
      <c r="D1771" s="43"/>
      <c r="E1771" s="43"/>
      <c r="F1771" s="119"/>
      <c r="G1771" s="43"/>
      <c r="H1771" s="43"/>
      <c r="I1771" s="43"/>
      <c r="J1771" s="43"/>
      <c r="K1771" s="43"/>
      <c r="L1771" s="43"/>
      <c r="M1771" s="43"/>
      <c r="N1771" s="43"/>
      <c r="O1771" s="43"/>
      <c r="P1771" s="43"/>
      <c r="Q1771" s="43"/>
      <c r="R1771" s="43"/>
      <c r="S1771" s="118"/>
    </row>
    <row r="1772" spans="2:19" x14ac:dyDescent="0.25">
      <c r="B1772" s="43"/>
      <c r="C1772" s="118"/>
      <c r="D1772" s="43"/>
      <c r="E1772" s="43"/>
      <c r="F1772" s="119"/>
      <c r="G1772" s="43"/>
      <c r="H1772" s="43"/>
      <c r="I1772" s="43"/>
      <c r="J1772" s="43"/>
      <c r="K1772" s="43"/>
      <c r="L1772" s="43"/>
      <c r="M1772" s="43"/>
      <c r="N1772" s="43"/>
      <c r="O1772" s="43"/>
      <c r="P1772" s="43"/>
      <c r="Q1772" s="43"/>
      <c r="R1772" s="43"/>
      <c r="S1772" s="118"/>
    </row>
    <row r="1773" spans="2:19" x14ac:dyDescent="0.25">
      <c r="B1773" s="43"/>
      <c r="C1773" s="118"/>
      <c r="D1773" s="43"/>
      <c r="E1773" s="43"/>
      <c r="F1773" s="119"/>
      <c r="G1773" s="43"/>
      <c r="H1773" s="43"/>
      <c r="I1773" s="43"/>
      <c r="J1773" s="43"/>
      <c r="K1773" s="43"/>
      <c r="L1773" s="43"/>
      <c r="M1773" s="43"/>
      <c r="N1773" s="43"/>
      <c r="O1773" s="43"/>
      <c r="P1773" s="43"/>
      <c r="Q1773" s="43"/>
      <c r="R1773" s="43"/>
      <c r="S1773" s="118"/>
    </row>
    <row r="1774" spans="2:19" x14ac:dyDescent="0.25">
      <c r="B1774" s="43"/>
      <c r="C1774" s="118"/>
      <c r="D1774" s="43"/>
      <c r="E1774" s="43"/>
      <c r="F1774" s="119"/>
      <c r="G1774" s="43"/>
      <c r="H1774" s="43"/>
      <c r="I1774" s="43"/>
      <c r="J1774" s="43"/>
      <c r="K1774" s="43"/>
      <c r="L1774" s="43"/>
      <c r="M1774" s="43"/>
      <c r="N1774" s="43"/>
      <c r="O1774" s="43"/>
      <c r="P1774" s="43"/>
      <c r="Q1774" s="43"/>
      <c r="R1774" s="43"/>
      <c r="S1774" s="118"/>
    </row>
    <row r="1775" spans="2:19" x14ac:dyDescent="0.25">
      <c r="B1775" s="43"/>
      <c r="C1775" s="118"/>
      <c r="D1775" s="43"/>
      <c r="E1775" s="43"/>
      <c r="F1775" s="119"/>
      <c r="G1775" s="43"/>
      <c r="H1775" s="43"/>
      <c r="I1775" s="43"/>
      <c r="J1775" s="43"/>
      <c r="K1775" s="43"/>
      <c r="L1775" s="43"/>
      <c r="M1775" s="43"/>
      <c r="N1775" s="43"/>
      <c r="O1775" s="43"/>
      <c r="P1775" s="43"/>
      <c r="Q1775" s="43"/>
      <c r="R1775" s="43"/>
      <c r="S1775" s="118"/>
    </row>
    <row r="1776" spans="2:19" x14ac:dyDescent="0.25">
      <c r="B1776" s="43"/>
      <c r="C1776" s="118"/>
      <c r="D1776" s="43"/>
      <c r="E1776" s="43"/>
      <c r="F1776" s="119"/>
      <c r="G1776" s="43"/>
      <c r="H1776" s="43"/>
      <c r="I1776" s="43"/>
      <c r="J1776" s="43"/>
      <c r="K1776" s="43"/>
      <c r="L1776" s="43"/>
      <c r="M1776" s="43"/>
      <c r="N1776" s="43"/>
      <c r="O1776" s="43"/>
      <c r="P1776" s="43"/>
      <c r="Q1776" s="43"/>
      <c r="R1776" s="43"/>
      <c r="S1776" s="118"/>
    </row>
    <row r="1777" spans="2:19" x14ac:dyDescent="0.25">
      <c r="B1777" s="43"/>
      <c r="C1777" s="118"/>
      <c r="D1777" s="43"/>
      <c r="E1777" s="43"/>
      <c r="F1777" s="119"/>
      <c r="G1777" s="43"/>
      <c r="H1777" s="43"/>
      <c r="I1777" s="43"/>
      <c r="J1777" s="43"/>
      <c r="K1777" s="43"/>
      <c r="L1777" s="43"/>
      <c r="M1777" s="43"/>
      <c r="N1777" s="43"/>
      <c r="O1777" s="43"/>
      <c r="P1777" s="43"/>
      <c r="Q1777" s="43"/>
      <c r="R1777" s="43"/>
      <c r="S1777" s="118"/>
    </row>
    <row r="1778" spans="2:19" x14ac:dyDescent="0.25">
      <c r="B1778" s="43"/>
      <c r="C1778" s="118"/>
      <c r="D1778" s="43"/>
      <c r="E1778" s="43"/>
      <c r="F1778" s="119"/>
      <c r="G1778" s="43"/>
      <c r="H1778" s="43"/>
      <c r="I1778" s="43"/>
      <c r="J1778" s="43"/>
      <c r="K1778" s="43"/>
      <c r="L1778" s="43"/>
      <c r="M1778" s="43"/>
      <c r="N1778" s="43"/>
      <c r="O1778" s="43"/>
      <c r="P1778" s="43"/>
      <c r="Q1778" s="43"/>
      <c r="R1778" s="43"/>
      <c r="S1778" s="118"/>
    </row>
    <row r="1779" spans="2:19" x14ac:dyDescent="0.25">
      <c r="B1779" s="43"/>
      <c r="C1779" s="118"/>
      <c r="D1779" s="43"/>
      <c r="E1779" s="43"/>
      <c r="F1779" s="119"/>
      <c r="G1779" s="43"/>
      <c r="H1779" s="43"/>
      <c r="I1779" s="43"/>
      <c r="J1779" s="43"/>
      <c r="K1779" s="43"/>
      <c r="L1779" s="43"/>
      <c r="M1779" s="43"/>
      <c r="N1779" s="43"/>
      <c r="O1779" s="43"/>
      <c r="P1779" s="43"/>
      <c r="Q1779" s="43"/>
      <c r="R1779" s="43"/>
      <c r="S1779" s="118"/>
    </row>
    <row r="1780" spans="2:19" x14ac:dyDescent="0.25">
      <c r="B1780" s="43"/>
      <c r="C1780" s="118"/>
      <c r="D1780" s="43"/>
      <c r="E1780" s="43"/>
      <c r="F1780" s="119"/>
      <c r="G1780" s="43"/>
      <c r="H1780" s="43"/>
      <c r="I1780" s="43"/>
      <c r="J1780" s="43"/>
      <c r="K1780" s="43"/>
      <c r="L1780" s="43"/>
      <c r="M1780" s="43"/>
      <c r="N1780" s="43"/>
      <c r="O1780" s="43"/>
      <c r="P1780" s="43"/>
      <c r="Q1780" s="43"/>
      <c r="R1780" s="43"/>
      <c r="S1780" s="118"/>
    </row>
    <row r="1781" spans="2:19" x14ac:dyDescent="0.25">
      <c r="B1781" s="43"/>
      <c r="C1781" s="118"/>
      <c r="D1781" s="43"/>
      <c r="E1781" s="43"/>
      <c r="F1781" s="119"/>
      <c r="G1781" s="43"/>
      <c r="H1781" s="43"/>
      <c r="I1781" s="43"/>
      <c r="J1781" s="43"/>
      <c r="K1781" s="43"/>
      <c r="L1781" s="43"/>
      <c r="M1781" s="43"/>
      <c r="N1781" s="43"/>
      <c r="O1781" s="43"/>
      <c r="P1781" s="43"/>
      <c r="Q1781" s="43"/>
      <c r="R1781" s="43"/>
      <c r="S1781" s="118"/>
    </row>
    <row r="1782" spans="2:19" x14ac:dyDescent="0.25">
      <c r="B1782" s="43"/>
      <c r="C1782" s="118"/>
      <c r="D1782" s="43"/>
      <c r="E1782" s="43"/>
      <c r="F1782" s="119"/>
      <c r="G1782" s="43"/>
      <c r="H1782" s="43"/>
      <c r="I1782" s="43"/>
      <c r="J1782" s="43"/>
      <c r="K1782" s="43"/>
      <c r="L1782" s="43"/>
      <c r="M1782" s="43"/>
      <c r="N1782" s="43"/>
      <c r="O1782" s="43"/>
      <c r="P1782" s="43"/>
      <c r="Q1782" s="43"/>
      <c r="R1782" s="43"/>
      <c r="S1782" s="118"/>
    </row>
    <row r="1783" spans="2:19" x14ac:dyDescent="0.25">
      <c r="B1783" s="43"/>
      <c r="C1783" s="118"/>
      <c r="D1783" s="43"/>
      <c r="E1783" s="43"/>
      <c r="F1783" s="119"/>
      <c r="G1783" s="43"/>
      <c r="H1783" s="43"/>
      <c r="I1783" s="43"/>
      <c r="J1783" s="43"/>
      <c r="K1783" s="43"/>
      <c r="L1783" s="43"/>
      <c r="M1783" s="43"/>
      <c r="N1783" s="43"/>
      <c r="O1783" s="43"/>
      <c r="P1783" s="43"/>
      <c r="Q1783" s="43"/>
      <c r="R1783" s="43"/>
      <c r="S1783" s="118"/>
    </row>
    <row r="1784" spans="2:19" x14ac:dyDescent="0.25">
      <c r="B1784" s="43"/>
      <c r="C1784" s="118"/>
      <c r="D1784" s="43"/>
      <c r="E1784" s="43"/>
      <c r="F1784" s="119"/>
      <c r="G1784" s="43"/>
      <c r="H1784" s="43"/>
      <c r="I1784" s="43"/>
      <c r="J1784" s="43"/>
      <c r="K1784" s="43"/>
      <c r="L1784" s="43"/>
      <c r="M1784" s="43"/>
      <c r="N1784" s="43"/>
      <c r="O1784" s="43"/>
      <c r="P1784" s="43"/>
      <c r="Q1784" s="43"/>
      <c r="R1784" s="43"/>
      <c r="S1784" s="118"/>
    </row>
    <row r="1785" spans="2:19" x14ac:dyDescent="0.25">
      <c r="B1785" s="43"/>
      <c r="C1785" s="118"/>
      <c r="D1785" s="43"/>
      <c r="E1785" s="43"/>
      <c r="F1785" s="119"/>
      <c r="G1785" s="43"/>
      <c r="H1785" s="43"/>
      <c r="I1785" s="43"/>
      <c r="J1785" s="43"/>
      <c r="K1785" s="43"/>
      <c r="L1785" s="43"/>
      <c r="M1785" s="43"/>
      <c r="N1785" s="43"/>
      <c r="O1785" s="43"/>
      <c r="P1785" s="43"/>
      <c r="Q1785" s="43"/>
      <c r="R1785" s="43"/>
      <c r="S1785" s="118"/>
    </row>
    <row r="1786" spans="2:19" x14ac:dyDescent="0.25">
      <c r="B1786" s="43"/>
      <c r="C1786" s="118"/>
      <c r="D1786" s="43"/>
      <c r="E1786" s="43"/>
      <c r="F1786" s="119"/>
      <c r="G1786" s="43"/>
      <c r="H1786" s="43"/>
      <c r="I1786" s="43"/>
      <c r="J1786" s="43"/>
      <c r="K1786" s="43"/>
      <c r="L1786" s="43"/>
      <c r="M1786" s="43"/>
      <c r="N1786" s="43"/>
      <c r="O1786" s="43"/>
      <c r="P1786" s="43"/>
      <c r="Q1786" s="43"/>
      <c r="R1786" s="43"/>
      <c r="S1786" s="118"/>
    </row>
    <row r="1787" spans="2:19" x14ac:dyDescent="0.25">
      <c r="B1787" s="43"/>
      <c r="C1787" s="118"/>
      <c r="D1787" s="43"/>
      <c r="E1787" s="43"/>
      <c r="F1787" s="119"/>
      <c r="G1787" s="43"/>
      <c r="H1787" s="43"/>
      <c r="I1787" s="43"/>
      <c r="J1787" s="43"/>
      <c r="K1787" s="43"/>
      <c r="L1787" s="43"/>
      <c r="M1787" s="43"/>
      <c r="N1787" s="43"/>
      <c r="O1787" s="43"/>
      <c r="P1787" s="43"/>
      <c r="Q1787" s="43"/>
      <c r="R1787" s="43"/>
      <c r="S1787" s="118"/>
    </row>
    <row r="1788" spans="2:19" x14ac:dyDescent="0.25">
      <c r="B1788" s="43"/>
      <c r="C1788" s="118"/>
      <c r="D1788" s="43"/>
      <c r="E1788" s="43"/>
      <c r="F1788" s="119"/>
      <c r="G1788" s="43"/>
      <c r="H1788" s="43"/>
      <c r="I1788" s="43"/>
      <c r="J1788" s="43"/>
      <c r="K1788" s="43"/>
      <c r="L1788" s="43"/>
      <c r="M1788" s="43"/>
      <c r="N1788" s="43"/>
      <c r="O1788" s="43"/>
      <c r="P1788" s="43"/>
      <c r="Q1788" s="43"/>
      <c r="R1788" s="43"/>
      <c r="S1788" s="118"/>
    </row>
    <row r="1789" spans="2:19" x14ac:dyDescent="0.25">
      <c r="B1789" s="43"/>
      <c r="C1789" s="118"/>
      <c r="D1789" s="43"/>
      <c r="E1789" s="43"/>
      <c r="F1789" s="119"/>
      <c r="G1789" s="43"/>
      <c r="H1789" s="43"/>
      <c r="I1789" s="43"/>
      <c r="J1789" s="43"/>
      <c r="K1789" s="43"/>
      <c r="L1789" s="43"/>
      <c r="M1789" s="43"/>
      <c r="N1789" s="43"/>
      <c r="O1789" s="43"/>
      <c r="P1789" s="43"/>
      <c r="Q1789" s="43"/>
      <c r="R1789" s="43"/>
      <c r="S1789" s="118"/>
    </row>
    <row r="1790" spans="2:19" x14ac:dyDescent="0.25">
      <c r="B1790" s="43"/>
      <c r="C1790" s="118"/>
      <c r="D1790" s="43"/>
      <c r="E1790" s="43"/>
      <c r="F1790" s="119"/>
      <c r="G1790" s="43"/>
      <c r="H1790" s="43"/>
      <c r="I1790" s="43"/>
      <c r="J1790" s="43"/>
      <c r="K1790" s="43"/>
      <c r="L1790" s="43"/>
      <c r="M1790" s="43"/>
      <c r="N1790" s="43"/>
      <c r="O1790" s="43"/>
      <c r="P1790" s="43"/>
      <c r="Q1790" s="43"/>
      <c r="R1790" s="43"/>
      <c r="S1790" s="118"/>
    </row>
    <row r="1791" spans="2:19" x14ac:dyDescent="0.25">
      <c r="B1791" s="43"/>
      <c r="C1791" s="118"/>
      <c r="D1791" s="43"/>
      <c r="E1791" s="43"/>
      <c r="F1791" s="119"/>
      <c r="G1791" s="43"/>
      <c r="H1791" s="43"/>
      <c r="I1791" s="43"/>
      <c r="J1791" s="43"/>
      <c r="K1791" s="43"/>
      <c r="L1791" s="43"/>
      <c r="M1791" s="43"/>
      <c r="N1791" s="43"/>
      <c r="O1791" s="43"/>
      <c r="P1791" s="43"/>
      <c r="Q1791" s="43"/>
      <c r="R1791" s="43"/>
      <c r="S1791" s="118"/>
    </row>
    <row r="1792" spans="2:19" x14ac:dyDescent="0.25">
      <c r="B1792" s="43"/>
      <c r="C1792" s="118"/>
      <c r="D1792" s="43"/>
      <c r="E1792" s="43"/>
      <c r="F1792" s="119"/>
      <c r="G1792" s="43"/>
      <c r="H1792" s="43"/>
      <c r="I1792" s="43"/>
      <c r="J1792" s="43"/>
      <c r="K1792" s="43"/>
      <c r="L1792" s="43"/>
      <c r="M1792" s="43"/>
      <c r="N1792" s="43"/>
      <c r="O1792" s="43"/>
      <c r="P1792" s="43"/>
      <c r="Q1792" s="43"/>
      <c r="R1792" s="43"/>
      <c r="S1792" s="118"/>
    </row>
    <row r="1793" spans="2:19" x14ac:dyDescent="0.25">
      <c r="B1793" s="43"/>
      <c r="C1793" s="118"/>
      <c r="D1793" s="43"/>
      <c r="E1793" s="43"/>
      <c r="F1793" s="119"/>
      <c r="G1793" s="43"/>
      <c r="H1793" s="43"/>
      <c r="I1793" s="43"/>
      <c r="J1793" s="43"/>
      <c r="K1793" s="43"/>
      <c r="L1793" s="43"/>
      <c r="M1793" s="43"/>
      <c r="N1793" s="43"/>
      <c r="O1793" s="43"/>
      <c r="P1793" s="43"/>
      <c r="Q1793" s="43"/>
      <c r="R1793" s="43"/>
      <c r="S1793" s="118"/>
    </row>
    <row r="1794" spans="2:19" x14ac:dyDescent="0.25">
      <c r="B1794" s="43"/>
      <c r="C1794" s="118"/>
      <c r="D1794" s="43"/>
      <c r="E1794" s="43"/>
      <c r="F1794" s="119"/>
      <c r="G1794" s="43"/>
      <c r="H1794" s="43"/>
      <c r="I1794" s="43"/>
      <c r="J1794" s="43"/>
      <c r="K1794" s="43"/>
      <c r="L1794" s="43"/>
      <c r="M1794" s="43"/>
      <c r="N1794" s="43"/>
      <c r="O1794" s="43"/>
      <c r="P1794" s="43"/>
      <c r="Q1794" s="43"/>
      <c r="R1794" s="43"/>
      <c r="S1794" s="118"/>
    </row>
    <row r="1795" spans="2:19" x14ac:dyDescent="0.25">
      <c r="B1795" s="43"/>
      <c r="C1795" s="118"/>
      <c r="D1795" s="43"/>
      <c r="E1795" s="43"/>
      <c r="F1795" s="119"/>
      <c r="G1795" s="43"/>
      <c r="H1795" s="43"/>
      <c r="I1795" s="43"/>
      <c r="J1795" s="43"/>
      <c r="K1795" s="43"/>
      <c r="L1795" s="43"/>
      <c r="M1795" s="43"/>
      <c r="N1795" s="43"/>
      <c r="O1795" s="43"/>
      <c r="P1795" s="43"/>
      <c r="Q1795" s="43"/>
      <c r="R1795" s="43"/>
      <c r="S1795" s="118"/>
    </row>
    <row r="1796" spans="2:19" x14ac:dyDescent="0.25">
      <c r="B1796" s="43"/>
      <c r="C1796" s="118"/>
      <c r="D1796" s="43"/>
      <c r="E1796" s="43"/>
      <c r="F1796" s="119"/>
      <c r="G1796" s="43"/>
      <c r="H1796" s="43"/>
      <c r="I1796" s="43"/>
      <c r="J1796" s="43"/>
      <c r="K1796" s="43"/>
      <c r="L1796" s="43"/>
      <c r="M1796" s="43"/>
      <c r="N1796" s="43"/>
      <c r="O1796" s="43"/>
      <c r="P1796" s="43"/>
      <c r="Q1796" s="43"/>
      <c r="R1796" s="43"/>
      <c r="S1796" s="118"/>
    </row>
    <row r="1797" spans="2:19" x14ac:dyDescent="0.25">
      <c r="B1797" s="43"/>
      <c r="C1797" s="118"/>
      <c r="D1797" s="43"/>
      <c r="E1797" s="43"/>
      <c r="F1797" s="119"/>
      <c r="G1797" s="43"/>
      <c r="H1797" s="43"/>
      <c r="I1797" s="43"/>
      <c r="J1797" s="43"/>
      <c r="K1797" s="43"/>
      <c r="L1797" s="43"/>
      <c r="M1797" s="43"/>
      <c r="N1797" s="43"/>
      <c r="O1797" s="43"/>
      <c r="P1797" s="43"/>
      <c r="Q1797" s="43"/>
      <c r="R1797" s="43"/>
      <c r="S1797" s="118"/>
    </row>
    <row r="1798" spans="2:19" x14ac:dyDescent="0.25">
      <c r="B1798" s="43"/>
      <c r="C1798" s="118"/>
      <c r="D1798" s="43"/>
      <c r="E1798" s="43"/>
      <c r="F1798" s="119"/>
      <c r="G1798" s="43"/>
      <c r="H1798" s="43"/>
      <c r="I1798" s="43"/>
      <c r="J1798" s="43"/>
      <c r="K1798" s="43"/>
      <c r="L1798" s="43"/>
      <c r="M1798" s="43"/>
      <c r="N1798" s="43"/>
      <c r="O1798" s="43"/>
      <c r="P1798" s="43"/>
      <c r="Q1798" s="43"/>
      <c r="R1798" s="43"/>
      <c r="S1798" s="118"/>
    </row>
    <row r="1799" spans="2:19" x14ac:dyDescent="0.25">
      <c r="B1799" s="43"/>
      <c r="C1799" s="118"/>
      <c r="D1799" s="43"/>
      <c r="E1799" s="43"/>
      <c r="F1799" s="119"/>
      <c r="G1799" s="43"/>
      <c r="H1799" s="43"/>
      <c r="I1799" s="43"/>
      <c r="J1799" s="43"/>
      <c r="K1799" s="43"/>
      <c r="L1799" s="43"/>
      <c r="M1799" s="43"/>
      <c r="N1799" s="43"/>
      <c r="O1799" s="43"/>
      <c r="P1799" s="43"/>
      <c r="Q1799" s="43"/>
      <c r="R1799" s="43"/>
      <c r="S1799" s="118"/>
    </row>
    <row r="1800" spans="2:19" x14ac:dyDescent="0.25">
      <c r="B1800" s="43"/>
      <c r="C1800" s="118"/>
      <c r="D1800" s="43"/>
      <c r="E1800" s="43"/>
      <c r="F1800" s="119"/>
      <c r="G1800" s="43"/>
      <c r="H1800" s="43"/>
      <c r="I1800" s="43"/>
      <c r="J1800" s="43"/>
      <c r="K1800" s="43"/>
      <c r="L1800" s="43"/>
      <c r="M1800" s="43"/>
      <c r="N1800" s="43"/>
      <c r="O1800" s="43"/>
      <c r="P1800" s="43"/>
      <c r="Q1800" s="43"/>
      <c r="R1800" s="43"/>
      <c r="S1800" s="118"/>
    </row>
    <row r="1801" spans="2:19" x14ac:dyDescent="0.25">
      <c r="B1801" s="43"/>
      <c r="C1801" s="118"/>
      <c r="D1801" s="43"/>
      <c r="E1801" s="43"/>
      <c r="F1801" s="119"/>
      <c r="G1801" s="43"/>
      <c r="H1801" s="43"/>
      <c r="I1801" s="43"/>
      <c r="J1801" s="43"/>
      <c r="K1801" s="43"/>
      <c r="L1801" s="43"/>
      <c r="M1801" s="43"/>
      <c r="N1801" s="43"/>
      <c r="O1801" s="43"/>
      <c r="P1801" s="43"/>
      <c r="Q1801" s="43"/>
      <c r="R1801" s="43"/>
      <c r="S1801" s="118"/>
    </row>
    <row r="1802" spans="2:19" x14ac:dyDescent="0.25">
      <c r="B1802" s="43"/>
      <c r="C1802" s="118"/>
      <c r="D1802" s="43"/>
      <c r="E1802" s="43"/>
      <c r="F1802" s="119"/>
      <c r="G1802" s="43"/>
      <c r="H1802" s="43"/>
      <c r="I1802" s="43"/>
      <c r="J1802" s="43"/>
      <c r="K1802" s="43"/>
      <c r="L1802" s="43"/>
      <c r="M1802" s="43"/>
      <c r="N1802" s="43"/>
      <c r="O1802" s="43"/>
      <c r="P1802" s="43"/>
      <c r="Q1802" s="43"/>
      <c r="R1802" s="43"/>
      <c r="S1802" s="118"/>
    </row>
    <row r="1803" spans="2:19" x14ac:dyDescent="0.25">
      <c r="B1803" s="43"/>
      <c r="C1803" s="118"/>
      <c r="D1803" s="43"/>
      <c r="E1803" s="43"/>
      <c r="F1803" s="119"/>
      <c r="G1803" s="43"/>
      <c r="H1803" s="43"/>
      <c r="I1803" s="43"/>
      <c r="J1803" s="43"/>
      <c r="K1803" s="43"/>
      <c r="L1803" s="43"/>
      <c r="M1803" s="43"/>
      <c r="N1803" s="43"/>
      <c r="O1803" s="43"/>
      <c r="P1803" s="43"/>
      <c r="Q1803" s="43"/>
      <c r="R1803" s="43"/>
      <c r="S1803" s="118"/>
    </row>
    <row r="1804" spans="2:19" x14ac:dyDescent="0.25">
      <c r="B1804" s="43"/>
      <c r="C1804" s="118"/>
      <c r="D1804" s="43"/>
      <c r="E1804" s="43"/>
      <c r="F1804" s="119"/>
      <c r="G1804" s="43"/>
      <c r="H1804" s="43"/>
      <c r="I1804" s="43"/>
      <c r="J1804" s="43"/>
      <c r="K1804" s="43"/>
      <c r="L1804" s="43"/>
      <c r="M1804" s="43"/>
      <c r="N1804" s="43"/>
      <c r="O1804" s="43"/>
      <c r="P1804" s="43"/>
      <c r="Q1804" s="43"/>
      <c r="R1804" s="43"/>
      <c r="S1804" s="118"/>
    </row>
    <row r="1805" spans="2:19" x14ac:dyDescent="0.25">
      <c r="B1805" s="43"/>
      <c r="C1805" s="118"/>
      <c r="D1805" s="43"/>
      <c r="E1805" s="43"/>
      <c r="F1805" s="119"/>
      <c r="G1805" s="43"/>
      <c r="H1805" s="43"/>
      <c r="I1805" s="43"/>
      <c r="J1805" s="43"/>
      <c r="K1805" s="43"/>
      <c r="L1805" s="43"/>
      <c r="M1805" s="43"/>
      <c r="N1805" s="43"/>
      <c r="O1805" s="43"/>
      <c r="P1805" s="43"/>
      <c r="Q1805" s="43"/>
      <c r="R1805" s="43"/>
      <c r="S1805" s="118"/>
    </row>
    <row r="1806" spans="2:19" x14ac:dyDescent="0.25">
      <c r="B1806" s="43"/>
      <c r="C1806" s="118"/>
      <c r="D1806" s="43"/>
      <c r="E1806" s="43"/>
      <c r="F1806" s="119"/>
      <c r="G1806" s="43"/>
      <c r="H1806" s="43"/>
      <c r="I1806" s="43"/>
      <c r="J1806" s="43"/>
      <c r="K1806" s="43"/>
      <c r="L1806" s="43"/>
      <c r="M1806" s="43"/>
      <c r="N1806" s="43"/>
      <c r="O1806" s="43"/>
      <c r="P1806" s="43"/>
      <c r="Q1806" s="43"/>
      <c r="R1806" s="43"/>
      <c r="S1806" s="118"/>
    </row>
    <row r="1807" spans="2:19" x14ac:dyDescent="0.25">
      <c r="B1807" s="43"/>
      <c r="C1807" s="118"/>
      <c r="D1807" s="43"/>
      <c r="E1807" s="43"/>
      <c r="F1807" s="119"/>
      <c r="G1807" s="43"/>
      <c r="H1807" s="43"/>
      <c r="I1807" s="43"/>
      <c r="J1807" s="43"/>
      <c r="K1807" s="43"/>
      <c r="L1807" s="43"/>
      <c r="M1807" s="43"/>
      <c r="N1807" s="43"/>
      <c r="O1807" s="43"/>
      <c r="P1807" s="43"/>
      <c r="Q1807" s="43"/>
      <c r="R1807" s="43"/>
      <c r="S1807" s="118"/>
    </row>
    <row r="1808" spans="2:19" x14ac:dyDescent="0.25">
      <c r="B1808" s="43"/>
      <c r="C1808" s="118"/>
      <c r="D1808" s="43"/>
      <c r="E1808" s="43"/>
      <c r="F1808" s="119"/>
      <c r="G1808" s="43"/>
      <c r="H1808" s="43"/>
      <c r="I1808" s="43"/>
      <c r="J1808" s="43"/>
      <c r="K1808" s="43"/>
      <c r="L1808" s="43"/>
      <c r="M1808" s="43"/>
      <c r="N1808" s="43"/>
      <c r="O1808" s="43"/>
      <c r="P1808" s="43"/>
      <c r="Q1808" s="43"/>
      <c r="R1808" s="43"/>
      <c r="S1808" s="118"/>
    </row>
    <row r="1809" spans="2:19" x14ac:dyDescent="0.25">
      <c r="B1809" s="43"/>
      <c r="C1809" s="118"/>
      <c r="D1809" s="43"/>
      <c r="E1809" s="43"/>
      <c r="F1809" s="119"/>
      <c r="G1809" s="43"/>
      <c r="H1809" s="43"/>
      <c r="I1809" s="43"/>
      <c r="J1809" s="43"/>
      <c r="K1809" s="43"/>
      <c r="L1809" s="43"/>
      <c r="M1809" s="43"/>
      <c r="N1809" s="43"/>
      <c r="O1809" s="43"/>
      <c r="P1809" s="43"/>
      <c r="Q1809" s="43"/>
      <c r="R1809" s="43"/>
      <c r="S1809" s="118"/>
    </row>
    <row r="1810" spans="2:19" x14ac:dyDescent="0.25">
      <c r="B1810" s="43"/>
      <c r="C1810" s="118"/>
      <c r="D1810" s="43"/>
      <c r="E1810" s="43"/>
      <c r="F1810" s="119"/>
      <c r="G1810" s="43"/>
      <c r="H1810" s="43"/>
      <c r="I1810" s="43"/>
      <c r="J1810" s="43"/>
      <c r="K1810" s="43"/>
      <c r="L1810" s="43"/>
      <c r="M1810" s="43"/>
      <c r="N1810" s="43"/>
      <c r="O1810" s="43"/>
      <c r="P1810" s="43"/>
      <c r="Q1810" s="43"/>
      <c r="R1810" s="43"/>
      <c r="S1810" s="118"/>
    </row>
    <row r="1811" spans="2:19" x14ac:dyDescent="0.25">
      <c r="B1811" s="43"/>
      <c r="C1811" s="118"/>
      <c r="D1811" s="43"/>
      <c r="E1811" s="43"/>
      <c r="F1811" s="119"/>
      <c r="G1811" s="43"/>
      <c r="H1811" s="43"/>
      <c r="I1811" s="43"/>
      <c r="J1811" s="43"/>
      <c r="K1811" s="43"/>
      <c r="L1811" s="43"/>
      <c r="M1811" s="43"/>
      <c r="N1811" s="43"/>
      <c r="O1811" s="43"/>
      <c r="P1811" s="43"/>
      <c r="Q1811" s="43"/>
      <c r="R1811" s="43"/>
      <c r="S1811" s="118"/>
    </row>
    <row r="1812" spans="2:19" x14ac:dyDescent="0.25">
      <c r="B1812" s="43"/>
      <c r="C1812" s="118"/>
      <c r="D1812" s="43"/>
      <c r="E1812" s="43"/>
      <c r="F1812" s="119"/>
      <c r="G1812" s="43"/>
      <c r="H1812" s="43"/>
      <c r="I1812" s="43"/>
      <c r="J1812" s="43"/>
      <c r="K1812" s="43"/>
      <c r="L1812" s="43"/>
      <c r="M1812" s="43"/>
      <c r="N1812" s="43"/>
      <c r="O1812" s="43"/>
      <c r="P1812" s="43"/>
      <c r="Q1812" s="43"/>
      <c r="R1812" s="43"/>
      <c r="S1812" s="118"/>
    </row>
    <row r="1813" spans="2:19" x14ac:dyDescent="0.25">
      <c r="B1813" s="43"/>
      <c r="C1813" s="118"/>
      <c r="D1813" s="43"/>
      <c r="E1813" s="43"/>
      <c r="F1813" s="119"/>
      <c r="G1813" s="43"/>
      <c r="H1813" s="43"/>
      <c r="I1813" s="43"/>
      <c r="J1813" s="43"/>
      <c r="K1813" s="43"/>
      <c r="L1813" s="43"/>
      <c r="M1813" s="43"/>
      <c r="N1813" s="43"/>
      <c r="O1813" s="43"/>
      <c r="P1813" s="43"/>
      <c r="Q1813" s="43"/>
      <c r="R1813" s="43"/>
      <c r="S1813" s="118"/>
    </row>
    <row r="1814" spans="2:19" x14ac:dyDescent="0.25">
      <c r="B1814" s="43"/>
      <c r="C1814" s="118"/>
      <c r="D1814" s="43"/>
      <c r="E1814" s="43"/>
      <c r="F1814" s="119"/>
      <c r="G1814" s="43"/>
      <c r="H1814" s="43"/>
      <c r="I1814" s="43"/>
      <c r="J1814" s="43"/>
      <c r="K1814" s="43"/>
      <c r="L1814" s="43"/>
      <c r="M1814" s="43"/>
      <c r="N1814" s="43"/>
      <c r="O1814" s="43"/>
      <c r="P1814" s="43"/>
      <c r="Q1814" s="43"/>
      <c r="R1814" s="43"/>
      <c r="S1814" s="118"/>
    </row>
    <row r="1815" spans="2:19" x14ac:dyDescent="0.25">
      <c r="B1815" s="43"/>
      <c r="C1815" s="118"/>
      <c r="D1815" s="43"/>
      <c r="E1815" s="43"/>
      <c r="F1815" s="119"/>
      <c r="G1815" s="43"/>
      <c r="H1815" s="43"/>
      <c r="I1815" s="43"/>
      <c r="J1815" s="43"/>
      <c r="K1815" s="43"/>
      <c r="L1815" s="43"/>
      <c r="M1815" s="43"/>
      <c r="N1815" s="43"/>
      <c r="O1815" s="43"/>
      <c r="P1815" s="43"/>
      <c r="Q1815" s="43"/>
      <c r="R1815" s="43"/>
      <c r="S1815" s="118"/>
    </row>
    <row r="1816" spans="2:19" x14ac:dyDescent="0.25">
      <c r="B1816" s="43"/>
      <c r="C1816" s="118"/>
      <c r="D1816" s="43"/>
      <c r="E1816" s="43"/>
      <c r="F1816" s="119"/>
      <c r="G1816" s="43"/>
      <c r="H1816" s="43"/>
      <c r="I1816" s="43"/>
      <c r="J1816" s="43"/>
      <c r="K1816" s="43"/>
      <c r="L1816" s="43"/>
      <c r="M1816" s="43"/>
      <c r="N1816" s="43"/>
      <c r="O1816" s="43"/>
      <c r="P1816" s="43"/>
      <c r="Q1816" s="43"/>
      <c r="R1816" s="43"/>
      <c r="S1816" s="118"/>
    </row>
    <row r="1817" spans="2:19" x14ac:dyDescent="0.25">
      <c r="B1817" s="43"/>
      <c r="C1817" s="118"/>
      <c r="D1817" s="43"/>
      <c r="E1817" s="43"/>
      <c r="F1817" s="119"/>
      <c r="G1817" s="43"/>
      <c r="H1817" s="43"/>
      <c r="I1817" s="43"/>
      <c r="J1817" s="43"/>
      <c r="K1817" s="43"/>
      <c r="L1817" s="43"/>
      <c r="M1817" s="43"/>
      <c r="N1817" s="43"/>
      <c r="O1817" s="43"/>
      <c r="P1817" s="43"/>
      <c r="Q1817" s="43"/>
      <c r="R1817" s="43"/>
      <c r="S1817" s="118"/>
    </row>
    <row r="1818" spans="2:19" x14ac:dyDescent="0.25">
      <c r="B1818" s="43"/>
      <c r="C1818" s="118"/>
      <c r="D1818" s="43"/>
      <c r="E1818" s="43"/>
      <c r="F1818" s="119"/>
      <c r="G1818" s="43"/>
      <c r="H1818" s="43"/>
      <c r="I1818" s="43"/>
      <c r="J1818" s="43"/>
      <c r="K1818" s="43"/>
      <c r="L1818" s="43"/>
      <c r="M1818" s="43"/>
      <c r="N1818" s="43"/>
      <c r="O1818" s="43"/>
      <c r="P1818" s="43"/>
      <c r="Q1818" s="43"/>
      <c r="R1818" s="43"/>
      <c r="S1818" s="118"/>
    </row>
    <row r="1819" spans="2:19" x14ac:dyDescent="0.25">
      <c r="B1819" s="43"/>
      <c r="C1819" s="118"/>
      <c r="D1819" s="43"/>
      <c r="E1819" s="43"/>
      <c r="F1819" s="119"/>
      <c r="G1819" s="43"/>
      <c r="H1819" s="43"/>
      <c r="I1819" s="43"/>
      <c r="J1819" s="43"/>
      <c r="K1819" s="43"/>
      <c r="L1819" s="43"/>
      <c r="M1819" s="43"/>
      <c r="N1819" s="43"/>
      <c r="O1819" s="43"/>
      <c r="P1819" s="43"/>
      <c r="Q1819" s="43"/>
      <c r="R1819" s="43"/>
      <c r="S1819" s="118"/>
    </row>
    <row r="1820" spans="2:19" x14ac:dyDescent="0.25">
      <c r="B1820" s="43"/>
      <c r="C1820" s="118"/>
      <c r="D1820" s="43"/>
      <c r="E1820" s="43"/>
      <c r="F1820" s="119"/>
      <c r="G1820" s="43"/>
      <c r="H1820" s="43"/>
      <c r="I1820" s="43"/>
      <c r="J1820" s="43"/>
      <c r="K1820" s="43"/>
      <c r="L1820" s="43"/>
      <c r="M1820" s="43"/>
      <c r="N1820" s="43"/>
      <c r="O1820" s="43"/>
      <c r="P1820" s="43"/>
      <c r="Q1820" s="43"/>
      <c r="R1820" s="43"/>
      <c r="S1820" s="118"/>
    </row>
    <row r="1821" spans="2:19" x14ac:dyDescent="0.25">
      <c r="B1821" s="43"/>
      <c r="C1821" s="118"/>
      <c r="D1821" s="43"/>
      <c r="E1821" s="43"/>
      <c r="F1821" s="119"/>
      <c r="G1821" s="43"/>
      <c r="H1821" s="43"/>
      <c r="I1821" s="43"/>
      <c r="J1821" s="43"/>
      <c r="K1821" s="43"/>
      <c r="L1821" s="43"/>
      <c r="M1821" s="43"/>
      <c r="N1821" s="43"/>
      <c r="O1821" s="43"/>
      <c r="P1821" s="43"/>
      <c r="Q1821" s="43"/>
      <c r="R1821" s="43"/>
      <c r="S1821" s="118"/>
    </row>
    <row r="1822" spans="2:19" x14ac:dyDescent="0.25">
      <c r="B1822" s="43"/>
      <c r="C1822" s="118"/>
      <c r="D1822" s="43"/>
      <c r="E1822" s="43"/>
      <c r="F1822" s="119"/>
      <c r="G1822" s="43"/>
      <c r="H1822" s="43"/>
      <c r="I1822" s="43"/>
      <c r="J1822" s="43"/>
      <c r="K1822" s="43"/>
      <c r="L1822" s="43"/>
      <c r="M1822" s="43"/>
      <c r="N1822" s="43"/>
      <c r="O1822" s="43"/>
      <c r="P1822" s="43"/>
      <c r="Q1822" s="43"/>
      <c r="R1822" s="43"/>
      <c r="S1822" s="118"/>
    </row>
    <row r="1823" spans="2:19" x14ac:dyDescent="0.25">
      <c r="B1823" s="43"/>
      <c r="C1823" s="118"/>
      <c r="D1823" s="43"/>
      <c r="E1823" s="43"/>
      <c r="F1823" s="119"/>
      <c r="G1823" s="43"/>
      <c r="H1823" s="43"/>
      <c r="I1823" s="43"/>
      <c r="J1823" s="43"/>
      <c r="K1823" s="43"/>
      <c r="L1823" s="43"/>
      <c r="M1823" s="43"/>
      <c r="N1823" s="43"/>
      <c r="O1823" s="43"/>
      <c r="P1823" s="43"/>
      <c r="Q1823" s="43"/>
      <c r="R1823" s="43"/>
      <c r="S1823" s="118"/>
    </row>
    <row r="1824" spans="2:19" x14ac:dyDescent="0.25">
      <c r="B1824" s="43"/>
      <c r="C1824" s="118"/>
      <c r="D1824" s="43"/>
      <c r="E1824" s="43"/>
      <c r="F1824" s="119"/>
      <c r="G1824" s="43"/>
      <c r="H1824" s="43"/>
      <c r="I1824" s="43"/>
      <c r="J1824" s="43"/>
      <c r="K1824" s="43"/>
      <c r="L1824" s="43"/>
      <c r="M1824" s="43"/>
      <c r="N1824" s="43"/>
      <c r="O1824" s="43"/>
      <c r="P1824" s="43"/>
      <c r="Q1824" s="43"/>
      <c r="R1824" s="43"/>
      <c r="S1824" s="118"/>
    </row>
    <row r="1825" spans="2:19" x14ac:dyDescent="0.25">
      <c r="B1825" s="43"/>
      <c r="C1825" s="118"/>
      <c r="D1825" s="43"/>
      <c r="E1825" s="43"/>
      <c r="F1825" s="119"/>
      <c r="G1825" s="43"/>
      <c r="H1825" s="43"/>
      <c r="I1825" s="43"/>
      <c r="J1825" s="43"/>
      <c r="K1825" s="43"/>
      <c r="L1825" s="43"/>
      <c r="M1825" s="43"/>
      <c r="N1825" s="43"/>
      <c r="O1825" s="43"/>
      <c r="P1825" s="43"/>
      <c r="Q1825" s="43"/>
      <c r="R1825" s="43"/>
      <c r="S1825" s="118"/>
    </row>
    <row r="1826" spans="2:19" x14ac:dyDescent="0.25">
      <c r="B1826" s="43"/>
      <c r="C1826" s="118"/>
      <c r="D1826" s="43"/>
      <c r="E1826" s="43"/>
      <c r="F1826" s="119"/>
      <c r="G1826" s="43"/>
      <c r="H1826" s="43"/>
      <c r="I1826" s="43"/>
      <c r="J1826" s="43"/>
      <c r="K1826" s="43"/>
      <c r="L1826" s="43"/>
      <c r="M1826" s="43"/>
      <c r="N1826" s="43"/>
      <c r="O1826" s="43"/>
      <c r="P1826" s="43"/>
      <c r="Q1826" s="43"/>
      <c r="R1826" s="43"/>
      <c r="S1826" s="118"/>
    </row>
    <row r="1827" spans="2:19" x14ac:dyDescent="0.25">
      <c r="B1827" s="43"/>
      <c r="C1827" s="118"/>
      <c r="D1827" s="43"/>
      <c r="E1827" s="43"/>
      <c r="F1827" s="119"/>
      <c r="G1827" s="43"/>
      <c r="H1827" s="43"/>
      <c r="I1827" s="43"/>
      <c r="J1827" s="43"/>
      <c r="K1827" s="43"/>
      <c r="L1827" s="43"/>
      <c r="M1827" s="43"/>
      <c r="N1827" s="43"/>
      <c r="O1827" s="43"/>
      <c r="P1827" s="43"/>
      <c r="Q1827" s="43"/>
      <c r="R1827" s="43"/>
      <c r="S1827" s="118"/>
    </row>
    <row r="1828" spans="2:19" x14ac:dyDescent="0.25">
      <c r="B1828" s="43"/>
      <c r="C1828" s="118"/>
      <c r="D1828" s="43"/>
      <c r="E1828" s="43"/>
      <c r="F1828" s="119"/>
      <c r="G1828" s="43"/>
      <c r="H1828" s="43"/>
      <c r="I1828" s="43"/>
      <c r="J1828" s="43"/>
      <c r="K1828" s="43"/>
      <c r="L1828" s="43"/>
      <c r="M1828" s="43"/>
      <c r="N1828" s="43"/>
      <c r="O1828" s="43"/>
      <c r="P1828" s="43"/>
      <c r="Q1828" s="43"/>
      <c r="R1828" s="43"/>
      <c r="S1828" s="118"/>
    </row>
    <row r="1829" spans="2:19" x14ac:dyDescent="0.25">
      <c r="B1829" s="43"/>
      <c r="C1829" s="118"/>
      <c r="D1829" s="43"/>
      <c r="E1829" s="43"/>
      <c r="F1829" s="119"/>
      <c r="G1829" s="43"/>
      <c r="H1829" s="43"/>
      <c r="I1829" s="43"/>
      <c r="J1829" s="43"/>
      <c r="K1829" s="43"/>
      <c r="L1829" s="43"/>
      <c r="M1829" s="43"/>
      <c r="N1829" s="43"/>
      <c r="O1829" s="43"/>
      <c r="P1829" s="43"/>
      <c r="Q1829" s="43"/>
      <c r="R1829" s="43"/>
      <c r="S1829" s="118"/>
    </row>
    <row r="1830" spans="2:19" x14ac:dyDescent="0.25">
      <c r="B1830" s="43"/>
      <c r="C1830" s="118"/>
      <c r="D1830" s="43"/>
      <c r="E1830" s="43"/>
      <c r="F1830" s="119"/>
      <c r="G1830" s="43"/>
      <c r="H1830" s="43"/>
      <c r="I1830" s="43"/>
      <c r="J1830" s="43"/>
      <c r="K1830" s="43"/>
      <c r="L1830" s="43"/>
      <c r="M1830" s="43"/>
      <c r="N1830" s="43"/>
      <c r="O1830" s="43"/>
      <c r="P1830" s="43"/>
      <c r="Q1830" s="43"/>
      <c r="R1830" s="43"/>
      <c r="S1830" s="118"/>
    </row>
    <row r="1831" spans="2:19" x14ac:dyDescent="0.25">
      <c r="B1831" s="43"/>
      <c r="C1831" s="118"/>
      <c r="D1831" s="43"/>
      <c r="E1831" s="43"/>
      <c r="F1831" s="119"/>
      <c r="G1831" s="43"/>
      <c r="H1831" s="43"/>
      <c r="I1831" s="43"/>
      <c r="J1831" s="43"/>
      <c r="K1831" s="43"/>
      <c r="L1831" s="43"/>
      <c r="M1831" s="43"/>
      <c r="N1831" s="43"/>
      <c r="O1831" s="43"/>
      <c r="P1831" s="43"/>
      <c r="Q1831" s="43"/>
      <c r="R1831" s="43"/>
      <c r="S1831" s="118"/>
    </row>
    <row r="1832" spans="2:19" x14ac:dyDescent="0.25">
      <c r="B1832" s="43"/>
      <c r="C1832" s="118"/>
      <c r="D1832" s="43"/>
      <c r="E1832" s="43"/>
      <c r="F1832" s="119"/>
      <c r="G1832" s="43"/>
      <c r="H1832" s="43"/>
      <c r="I1832" s="43"/>
      <c r="J1832" s="43"/>
      <c r="K1832" s="43"/>
      <c r="L1832" s="43"/>
      <c r="M1832" s="43"/>
      <c r="N1832" s="43"/>
      <c r="O1832" s="43"/>
      <c r="P1832" s="43"/>
      <c r="Q1832" s="43"/>
      <c r="R1832" s="43"/>
      <c r="S1832" s="118"/>
    </row>
    <row r="1833" spans="2:19" x14ac:dyDescent="0.25">
      <c r="B1833" s="43"/>
      <c r="C1833" s="118"/>
      <c r="D1833" s="43"/>
      <c r="E1833" s="43"/>
      <c r="F1833" s="119"/>
      <c r="G1833" s="43"/>
      <c r="H1833" s="43"/>
      <c r="I1833" s="43"/>
      <c r="J1833" s="43"/>
      <c r="K1833" s="43"/>
      <c r="L1833" s="43"/>
      <c r="M1833" s="43"/>
      <c r="N1833" s="43"/>
      <c r="O1833" s="43"/>
      <c r="P1833" s="43"/>
      <c r="Q1833" s="43"/>
      <c r="R1833" s="43"/>
      <c r="S1833" s="118"/>
    </row>
    <row r="1834" spans="2:19" x14ac:dyDescent="0.25">
      <c r="B1834" s="43"/>
      <c r="C1834" s="118"/>
      <c r="D1834" s="43"/>
      <c r="E1834" s="43"/>
      <c r="F1834" s="119"/>
      <c r="G1834" s="43"/>
      <c r="H1834" s="43"/>
      <c r="I1834" s="43"/>
      <c r="J1834" s="43"/>
      <c r="K1834" s="43"/>
      <c r="L1834" s="43"/>
      <c r="M1834" s="43"/>
      <c r="N1834" s="43"/>
      <c r="O1834" s="43"/>
      <c r="P1834" s="43"/>
      <c r="Q1834" s="43"/>
      <c r="R1834" s="43"/>
      <c r="S1834" s="118"/>
    </row>
    <row r="1835" spans="2:19" x14ac:dyDescent="0.25">
      <c r="B1835" s="43"/>
      <c r="C1835" s="118"/>
      <c r="D1835" s="43"/>
      <c r="E1835" s="43"/>
      <c r="F1835" s="119"/>
      <c r="G1835" s="43"/>
      <c r="H1835" s="43"/>
      <c r="I1835" s="43"/>
      <c r="J1835" s="43"/>
      <c r="K1835" s="43"/>
      <c r="L1835" s="43"/>
      <c r="M1835" s="43"/>
      <c r="N1835" s="43"/>
      <c r="O1835" s="43"/>
      <c r="P1835" s="43"/>
      <c r="Q1835" s="43"/>
      <c r="R1835" s="43"/>
      <c r="S1835" s="118"/>
    </row>
    <row r="1836" spans="2:19" x14ac:dyDescent="0.25">
      <c r="B1836" s="43"/>
      <c r="C1836" s="118"/>
      <c r="D1836" s="43"/>
      <c r="E1836" s="43"/>
      <c r="F1836" s="119"/>
      <c r="G1836" s="43"/>
      <c r="H1836" s="43"/>
      <c r="I1836" s="43"/>
      <c r="J1836" s="43"/>
      <c r="K1836" s="43"/>
      <c r="L1836" s="43"/>
      <c r="M1836" s="43"/>
      <c r="N1836" s="43"/>
      <c r="O1836" s="43"/>
      <c r="P1836" s="43"/>
      <c r="Q1836" s="43"/>
      <c r="R1836" s="43"/>
      <c r="S1836" s="118"/>
    </row>
    <row r="1837" spans="2:19" x14ac:dyDescent="0.25">
      <c r="B1837" s="43"/>
      <c r="C1837" s="118"/>
      <c r="D1837" s="43"/>
      <c r="E1837" s="43"/>
      <c r="F1837" s="119"/>
      <c r="G1837" s="43"/>
      <c r="H1837" s="43"/>
      <c r="I1837" s="43"/>
      <c r="J1837" s="43"/>
      <c r="K1837" s="43"/>
      <c r="L1837" s="43"/>
      <c r="M1837" s="43"/>
      <c r="N1837" s="43"/>
      <c r="O1837" s="43"/>
      <c r="P1837" s="43"/>
      <c r="Q1837" s="43"/>
      <c r="R1837" s="43"/>
      <c r="S1837" s="118"/>
    </row>
    <row r="1838" spans="2:19" x14ac:dyDescent="0.25">
      <c r="B1838" s="43"/>
      <c r="C1838" s="118"/>
      <c r="D1838" s="43"/>
      <c r="E1838" s="43"/>
      <c r="F1838" s="119"/>
      <c r="G1838" s="43"/>
      <c r="H1838" s="43"/>
      <c r="I1838" s="43"/>
      <c r="J1838" s="43"/>
      <c r="K1838" s="43"/>
      <c r="L1838" s="43"/>
      <c r="M1838" s="43"/>
      <c r="N1838" s="43"/>
      <c r="O1838" s="43"/>
      <c r="P1838" s="43"/>
      <c r="Q1838" s="43"/>
      <c r="R1838" s="43"/>
      <c r="S1838" s="118"/>
    </row>
    <row r="1839" spans="2:19" x14ac:dyDescent="0.25">
      <c r="B1839" s="43"/>
      <c r="C1839" s="118"/>
      <c r="D1839" s="43"/>
      <c r="E1839" s="43"/>
      <c r="F1839" s="119"/>
      <c r="G1839" s="43"/>
      <c r="H1839" s="43"/>
      <c r="I1839" s="43"/>
      <c r="J1839" s="43"/>
      <c r="K1839" s="43"/>
      <c r="L1839" s="43"/>
      <c r="M1839" s="43"/>
      <c r="N1839" s="43"/>
      <c r="O1839" s="43"/>
      <c r="P1839" s="43"/>
      <c r="Q1839" s="43"/>
      <c r="R1839" s="43"/>
      <c r="S1839" s="118"/>
    </row>
    <row r="1840" spans="2:19" x14ac:dyDescent="0.25">
      <c r="B1840" s="43"/>
      <c r="C1840" s="118"/>
      <c r="D1840" s="43"/>
      <c r="E1840" s="43"/>
      <c r="F1840" s="119"/>
      <c r="G1840" s="43"/>
      <c r="H1840" s="43"/>
      <c r="I1840" s="43"/>
      <c r="J1840" s="43"/>
      <c r="K1840" s="43"/>
      <c r="L1840" s="43"/>
      <c r="M1840" s="43"/>
      <c r="N1840" s="43"/>
      <c r="O1840" s="43"/>
      <c r="P1840" s="43"/>
      <c r="Q1840" s="43"/>
      <c r="R1840" s="43"/>
      <c r="S1840" s="118"/>
    </row>
    <row r="1841" spans="2:19" x14ac:dyDescent="0.25">
      <c r="B1841" s="43"/>
      <c r="C1841" s="118"/>
      <c r="D1841" s="43"/>
      <c r="E1841" s="43"/>
      <c r="F1841" s="119"/>
      <c r="G1841" s="43"/>
      <c r="H1841" s="43"/>
      <c r="I1841" s="43"/>
      <c r="J1841" s="43"/>
      <c r="K1841" s="43"/>
      <c r="L1841" s="43"/>
      <c r="M1841" s="43"/>
      <c r="N1841" s="43"/>
      <c r="O1841" s="43"/>
      <c r="P1841" s="43"/>
      <c r="Q1841" s="43"/>
      <c r="R1841" s="43"/>
      <c r="S1841" s="118"/>
    </row>
    <row r="1842" spans="2:19" x14ac:dyDescent="0.25">
      <c r="B1842" s="43"/>
      <c r="C1842" s="118"/>
      <c r="D1842" s="43"/>
      <c r="E1842" s="43"/>
      <c r="F1842" s="119"/>
      <c r="G1842" s="43"/>
      <c r="H1842" s="43"/>
      <c r="I1842" s="43"/>
      <c r="J1842" s="43"/>
      <c r="K1842" s="43"/>
      <c r="L1842" s="43"/>
      <c r="M1842" s="43"/>
      <c r="N1842" s="43"/>
      <c r="O1842" s="43"/>
      <c r="P1842" s="43"/>
      <c r="Q1842" s="43"/>
      <c r="R1842" s="43"/>
      <c r="S1842" s="118"/>
    </row>
    <row r="1843" spans="2:19" x14ac:dyDescent="0.25">
      <c r="B1843" s="43"/>
      <c r="C1843" s="118"/>
      <c r="D1843" s="43"/>
      <c r="E1843" s="43"/>
      <c r="F1843" s="119"/>
      <c r="G1843" s="43"/>
      <c r="H1843" s="43"/>
      <c r="I1843" s="43"/>
      <c r="J1843" s="43"/>
      <c r="K1843" s="43"/>
      <c r="L1843" s="43"/>
      <c r="M1843" s="43"/>
      <c r="N1843" s="43"/>
      <c r="O1843" s="43"/>
      <c r="P1843" s="43"/>
      <c r="Q1843" s="43"/>
      <c r="R1843" s="43"/>
      <c r="S1843" s="118"/>
    </row>
    <row r="1844" spans="2:19" x14ac:dyDescent="0.25">
      <c r="B1844" s="43"/>
      <c r="C1844" s="118"/>
      <c r="D1844" s="43"/>
      <c r="E1844" s="43"/>
      <c r="F1844" s="119"/>
      <c r="G1844" s="43"/>
      <c r="H1844" s="43"/>
      <c r="I1844" s="43"/>
      <c r="J1844" s="43"/>
      <c r="K1844" s="43"/>
      <c r="L1844" s="43"/>
      <c r="M1844" s="43"/>
      <c r="N1844" s="43"/>
      <c r="O1844" s="43"/>
      <c r="P1844" s="43"/>
      <c r="Q1844" s="43"/>
      <c r="R1844" s="43"/>
      <c r="S1844" s="118"/>
    </row>
    <row r="1845" spans="2:19" x14ac:dyDescent="0.25">
      <c r="B1845" s="43"/>
      <c r="C1845" s="118"/>
      <c r="D1845" s="43"/>
      <c r="E1845" s="43"/>
      <c r="F1845" s="119"/>
      <c r="G1845" s="43"/>
      <c r="H1845" s="43"/>
      <c r="I1845" s="43"/>
      <c r="J1845" s="43"/>
      <c r="K1845" s="43"/>
      <c r="L1845" s="43"/>
      <c r="M1845" s="43"/>
      <c r="N1845" s="43"/>
      <c r="O1845" s="43"/>
      <c r="P1845" s="43"/>
      <c r="Q1845" s="43"/>
      <c r="R1845" s="43"/>
      <c r="S1845" s="118"/>
    </row>
    <row r="1846" spans="2:19" x14ac:dyDescent="0.25">
      <c r="B1846" s="43"/>
      <c r="C1846" s="118"/>
      <c r="D1846" s="43"/>
      <c r="E1846" s="43"/>
      <c r="F1846" s="119"/>
      <c r="G1846" s="43"/>
      <c r="H1846" s="43"/>
      <c r="I1846" s="43"/>
      <c r="J1846" s="43"/>
      <c r="K1846" s="43"/>
      <c r="L1846" s="43"/>
      <c r="M1846" s="43"/>
      <c r="N1846" s="43"/>
      <c r="O1846" s="43"/>
      <c r="P1846" s="43"/>
      <c r="Q1846" s="43"/>
      <c r="R1846" s="43"/>
      <c r="S1846" s="118"/>
    </row>
    <row r="1847" spans="2:19" x14ac:dyDescent="0.25">
      <c r="B1847" s="43"/>
      <c r="C1847" s="118"/>
      <c r="D1847" s="43"/>
      <c r="E1847" s="43"/>
      <c r="F1847" s="119"/>
      <c r="G1847" s="43"/>
      <c r="H1847" s="43"/>
      <c r="I1847" s="43"/>
      <c r="J1847" s="43"/>
      <c r="K1847" s="43"/>
      <c r="L1847" s="43"/>
      <c r="M1847" s="43"/>
      <c r="N1847" s="43"/>
      <c r="O1847" s="43"/>
      <c r="P1847" s="43"/>
      <c r="Q1847" s="43"/>
      <c r="R1847" s="43"/>
      <c r="S1847" s="118"/>
    </row>
    <row r="1848" spans="2:19" x14ac:dyDescent="0.25">
      <c r="B1848" s="43"/>
      <c r="C1848" s="118"/>
      <c r="D1848" s="43"/>
      <c r="E1848" s="43"/>
      <c r="F1848" s="119"/>
      <c r="G1848" s="43"/>
      <c r="H1848" s="43"/>
      <c r="I1848" s="43"/>
      <c r="J1848" s="43"/>
      <c r="K1848" s="43"/>
      <c r="L1848" s="43"/>
      <c r="M1848" s="43"/>
      <c r="N1848" s="43"/>
      <c r="O1848" s="43"/>
      <c r="P1848" s="43"/>
      <c r="Q1848" s="43"/>
      <c r="R1848" s="43"/>
      <c r="S1848" s="118"/>
    </row>
    <row r="1849" spans="2:19" x14ac:dyDescent="0.25">
      <c r="B1849" s="43"/>
      <c r="C1849" s="118"/>
      <c r="D1849" s="43"/>
      <c r="E1849" s="43"/>
      <c r="F1849" s="119"/>
      <c r="G1849" s="43"/>
      <c r="H1849" s="43"/>
      <c r="I1849" s="43"/>
      <c r="J1849" s="43"/>
      <c r="K1849" s="43"/>
      <c r="L1849" s="43"/>
      <c r="M1849" s="43"/>
      <c r="N1849" s="43"/>
      <c r="O1849" s="43"/>
      <c r="P1849" s="43"/>
      <c r="Q1849" s="43"/>
      <c r="R1849" s="43"/>
      <c r="S1849" s="118"/>
    </row>
    <row r="1850" spans="2:19" x14ac:dyDescent="0.25">
      <c r="B1850" s="43"/>
      <c r="C1850" s="118"/>
      <c r="D1850" s="43"/>
      <c r="E1850" s="43"/>
      <c r="F1850" s="119"/>
      <c r="G1850" s="43"/>
      <c r="H1850" s="43"/>
      <c r="I1850" s="43"/>
      <c r="J1850" s="43"/>
      <c r="K1850" s="43"/>
      <c r="L1850" s="43"/>
      <c r="M1850" s="43"/>
      <c r="N1850" s="43"/>
      <c r="O1850" s="43"/>
      <c r="P1850" s="43"/>
      <c r="Q1850" s="43"/>
      <c r="R1850" s="43"/>
      <c r="S1850" s="118"/>
    </row>
    <row r="1851" spans="2:19" x14ac:dyDescent="0.25">
      <c r="B1851" s="43"/>
      <c r="C1851" s="118"/>
      <c r="D1851" s="43"/>
      <c r="E1851" s="43"/>
      <c r="F1851" s="119"/>
      <c r="G1851" s="43"/>
      <c r="H1851" s="43"/>
      <c r="I1851" s="43"/>
      <c r="J1851" s="43"/>
      <c r="K1851" s="43"/>
      <c r="L1851" s="43"/>
      <c r="M1851" s="43"/>
      <c r="N1851" s="43"/>
      <c r="O1851" s="43"/>
      <c r="P1851" s="43"/>
      <c r="Q1851" s="43"/>
      <c r="R1851" s="43"/>
      <c r="S1851" s="118"/>
    </row>
    <row r="1852" spans="2:19" x14ac:dyDescent="0.25">
      <c r="B1852" s="43"/>
      <c r="C1852" s="118"/>
      <c r="D1852" s="43"/>
      <c r="E1852" s="43"/>
      <c r="F1852" s="119"/>
      <c r="G1852" s="43"/>
      <c r="H1852" s="43"/>
      <c r="I1852" s="43"/>
      <c r="J1852" s="43"/>
      <c r="K1852" s="43"/>
      <c r="L1852" s="43"/>
      <c r="M1852" s="43"/>
      <c r="N1852" s="43"/>
      <c r="O1852" s="43"/>
      <c r="P1852" s="43"/>
      <c r="Q1852" s="43"/>
      <c r="R1852" s="43"/>
      <c r="S1852" s="118"/>
    </row>
    <row r="1853" spans="2:19" x14ac:dyDescent="0.25">
      <c r="B1853" s="43"/>
      <c r="C1853" s="118"/>
      <c r="D1853" s="43"/>
      <c r="E1853" s="43"/>
      <c r="F1853" s="119"/>
      <c r="G1853" s="43"/>
      <c r="H1853" s="43"/>
      <c r="I1853" s="43"/>
      <c r="J1853" s="43"/>
      <c r="K1853" s="43"/>
      <c r="L1853" s="43"/>
      <c r="M1853" s="43"/>
      <c r="N1853" s="43"/>
      <c r="O1853" s="43"/>
      <c r="P1853" s="43"/>
      <c r="Q1853" s="43"/>
      <c r="R1853" s="43"/>
      <c r="S1853" s="118"/>
    </row>
    <row r="1854" spans="2:19" x14ac:dyDescent="0.25">
      <c r="B1854" s="43"/>
      <c r="C1854" s="118"/>
      <c r="D1854" s="43"/>
      <c r="E1854" s="43"/>
      <c r="F1854" s="119"/>
      <c r="G1854" s="43"/>
      <c r="H1854" s="43"/>
      <c r="I1854" s="43"/>
      <c r="J1854" s="43"/>
      <c r="K1854" s="43"/>
      <c r="L1854" s="43"/>
      <c r="M1854" s="43"/>
      <c r="N1854" s="43"/>
      <c r="O1854" s="43"/>
      <c r="P1854" s="43"/>
      <c r="Q1854" s="43"/>
      <c r="R1854" s="43"/>
      <c r="S1854" s="118"/>
    </row>
    <row r="1855" spans="2:19" x14ac:dyDescent="0.25">
      <c r="B1855" s="43"/>
      <c r="C1855" s="118"/>
      <c r="D1855" s="43"/>
      <c r="E1855" s="43"/>
      <c r="F1855" s="119"/>
      <c r="G1855" s="43"/>
      <c r="H1855" s="43"/>
      <c r="I1855" s="43"/>
      <c r="J1855" s="43"/>
      <c r="K1855" s="43"/>
      <c r="L1855" s="43"/>
      <c r="M1855" s="43"/>
      <c r="N1855" s="43"/>
      <c r="O1855" s="43"/>
      <c r="P1855" s="43"/>
      <c r="Q1855" s="43"/>
      <c r="R1855" s="43"/>
      <c r="S1855" s="118"/>
    </row>
    <row r="1856" spans="2:19" x14ac:dyDescent="0.25">
      <c r="B1856" s="43"/>
      <c r="C1856" s="118"/>
      <c r="D1856" s="43"/>
      <c r="E1856" s="43"/>
      <c r="F1856" s="119"/>
      <c r="G1856" s="43"/>
      <c r="H1856" s="43"/>
      <c r="I1856" s="43"/>
      <c r="J1856" s="43"/>
      <c r="K1856" s="43"/>
      <c r="L1856" s="43"/>
      <c r="M1856" s="43"/>
      <c r="N1856" s="43"/>
      <c r="O1856" s="43"/>
      <c r="P1856" s="43"/>
      <c r="Q1856" s="43"/>
      <c r="R1856" s="43"/>
      <c r="S1856" s="118"/>
    </row>
    <row r="1857" spans="2:19" x14ac:dyDescent="0.25">
      <c r="B1857" s="43"/>
      <c r="C1857" s="118"/>
      <c r="D1857" s="43"/>
      <c r="E1857" s="43"/>
      <c r="F1857" s="119"/>
      <c r="G1857" s="43"/>
      <c r="H1857" s="43"/>
      <c r="I1857" s="43"/>
      <c r="J1857" s="43"/>
      <c r="K1857" s="43"/>
      <c r="L1857" s="43"/>
      <c r="M1857" s="43"/>
      <c r="N1857" s="43"/>
      <c r="O1857" s="43"/>
      <c r="P1857" s="43"/>
      <c r="Q1857" s="43"/>
      <c r="R1857" s="43"/>
      <c r="S1857" s="118"/>
    </row>
    <row r="1858" spans="2:19" x14ac:dyDescent="0.25">
      <c r="B1858" s="43"/>
      <c r="C1858" s="118"/>
      <c r="D1858" s="43"/>
      <c r="E1858" s="43"/>
      <c r="F1858" s="119"/>
      <c r="G1858" s="43"/>
      <c r="H1858" s="43"/>
      <c r="I1858" s="43"/>
      <c r="J1858" s="43"/>
      <c r="K1858" s="43"/>
      <c r="L1858" s="43"/>
      <c r="M1858" s="43"/>
      <c r="N1858" s="43"/>
      <c r="O1858" s="43"/>
      <c r="P1858" s="43"/>
      <c r="Q1858" s="43"/>
      <c r="R1858" s="43"/>
      <c r="S1858" s="118"/>
    </row>
    <row r="1859" spans="2:19" x14ac:dyDescent="0.25">
      <c r="B1859" s="43"/>
      <c r="C1859" s="118"/>
      <c r="D1859" s="43"/>
      <c r="E1859" s="43"/>
      <c r="F1859" s="119"/>
      <c r="G1859" s="43"/>
      <c r="H1859" s="43"/>
      <c r="I1859" s="43"/>
      <c r="J1859" s="43"/>
      <c r="K1859" s="43"/>
      <c r="L1859" s="43"/>
      <c r="M1859" s="43"/>
      <c r="N1859" s="43"/>
      <c r="O1859" s="43"/>
      <c r="P1859" s="43"/>
      <c r="Q1859" s="43"/>
      <c r="R1859" s="43"/>
      <c r="S1859" s="118"/>
    </row>
    <row r="1860" spans="2:19" x14ac:dyDescent="0.25">
      <c r="B1860" s="43"/>
      <c r="C1860" s="118"/>
      <c r="D1860" s="43"/>
      <c r="E1860" s="43"/>
      <c r="F1860" s="119"/>
      <c r="G1860" s="43"/>
      <c r="H1860" s="43"/>
      <c r="I1860" s="43"/>
      <c r="J1860" s="43"/>
      <c r="K1860" s="43"/>
      <c r="L1860" s="43"/>
      <c r="M1860" s="43"/>
      <c r="N1860" s="43"/>
      <c r="O1860" s="43"/>
      <c r="P1860" s="43"/>
      <c r="Q1860" s="43"/>
      <c r="R1860" s="43"/>
      <c r="S1860" s="118"/>
    </row>
    <row r="1861" spans="2:19" x14ac:dyDescent="0.25">
      <c r="B1861" s="43"/>
      <c r="C1861" s="118"/>
      <c r="D1861" s="43"/>
      <c r="E1861" s="43"/>
      <c r="F1861" s="119"/>
      <c r="G1861" s="43"/>
      <c r="H1861" s="43"/>
      <c r="I1861" s="43"/>
      <c r="J1861" s="43"/>
      <c r="K1861" s="43"/>
      <c r="L1861" s="43"/>
      <c r="M1861" s="43"/>
      <c r="N1861" s="43"/>
      <c r="O1861" s="43"/>
      <c r="P1861" s="43"/>
      <c r="Q1861" s="43"/>
      <c r="R1861" s="43"/>
      <c r="S1861" s="118"/>
    </row>
    <row r="1862" spans="2:19" x14ac:dyDescent="0.25">
      <c r="B1862" s="43"/>
      <c r="C1862" s="118"/>
      <c r="D1862" s="43"/>
      <c r="E1862" s="43"/>
      <c r="F1862" s="119"/>
      <c r="G1862" s="43"/>
      <c r="H1862" s="43"/>
      <c r="I1862" s="43"/>
      <c r="J1862" s="43"/>
      <c r="K1862" s="43"/>
      <c r="L1862" s="43"/>
      <c r="M1862" s="43"/>
      <c r="N1862" s="43"/>
      <c r="O1862" s="43"/>
      <c r="P1862" s="43"/>
      <c r="Q1862" s="43"/>
      <c r="R1862" s="43"/>
      <c r="S1862" s="118"/>
    </row>
    <row r="1863" spans="2:19" x14ac:dyDescent="0.25">
      <c r="B1863" s="43"/>
      <c r="C1863" s="118"/>
      <c r="D1863" s="43"/>
      <c r="E1863" s="43"/>
      <c r="F1863" s="119"/>
      <c r="G1863" s="43"/>
      <c r="H1863" s="43"/>
      <c r="I1863" s="43"/>
      <c r="J1863" s="43"/>
      <c r="K1863" s="43"/>
      <c r="L1863" s="43"/>
      <c r="M1863" s="43"/>
      <c r="N1863" s="43"/>
      <c r="O1863" s="43"/>
      <c r="P1863" s="43"/>
      <c r="Q1863" s="43"/>
      <c r="R1863" s="43"/>
      <c r="S1863" s="118"/>
    </row>
    <row r="1864" spans="2:19" x14ac:dyDescent="0.25">
      <c r="B1864" s="43"/>
      <c r="C1864" s="118"/>
      <c r="D1864" s="43"/>
      <c r="E1864" s="43"/>
      <c r="F1864" s="119"/>
      <c r="G1864" s="43"/>
      <c r="H1864" s="43"/>
      <c r="I1864" s="43"/>
      <c r="J1864" s="43"/>
      <c r="K1864" s="43"/>
      <c r="L1864" s="43"/>
      <c r="M1864" s="43"/>
      <c r="N1864" s="43"/>
      <c r="O1864" s="43"/>
      <c r="P1864" s="43"/>
      <c r="Q1864" s="43"/>
      <c r="R1864" s="43"/>
      <c r="S1864" s="118"/>
    </row>
    <row r="1865" spans="2:19" x14ac:dyDescent="0.25">
      <c r="B1865" s="43"/>
      <c r="C1865" s="118"/>
      <c r="D1865" s="43"/>
      <c r="E1865" s="43"/>
      <c r="F1865" s="119"/>
      <c r="G1865" s="43"/>
      <c r="H1865" s="43"/>
      <c r="I1865" s="43"/>
      <c r="J1865" s="43"/>
      <c r="K1865" s="43"/>
      <c r="L1865" s="43"/>
      <c r="M1865" s="43"/>
      <c r="N1865" s="43"/>
      <c r="O1865" s="43"/>
      <c r="P1865" s="43"/>
      <c r="Q1865" s="43"/>
      <c r="R1865" s="43"/>
      <c r="S1865" s="118"/>
    </row>
    <row r="1866" spans="2:19" x14ac:dyDescent="0.25">
      <c r="B1866" s="43"/>
      <c r="C1866" s="118"/>
      <c r="D1866" s="43"/>
      <c r="E1866" s="43"/>
      <c r="F1866" s="119"/>
      <c r="G1866" s="43"/>
      <c r="H1866" s="43"/>
      <c r="I1866" s="43"/>
      <c r="J1866" s="43"/>
      <c r="K1866" s="43"/>
      <c r="L1866" s="43"/>
      <c r="M1866" s="43"/>
      <c r="N1866" s="43"/>
      <c r="O1866" s="43"/>
      <c r="P1866" s="43"/>
      <c r="Q1866" s="43"/>
      <c r="R1866" s="43"/>
      <c r="S1866" s="118"/>
    </row>
    <row r="1867" spans="2:19" x14ac:dyDescent="0.25">
      <c r="B1867" s="43"/>
      <c r="C1867" s="118"/>
      <c r="D1867" s="43"/>
      <c r="E1867" s="43"/>
      <c r="F1867" s="119"/>
      <c r="G1867" s="43"/>
      <c r="H1867" s="43"/>
      <c r="I1867" s="43"/>
      <c r="J1867" s="43"/>
      <c r="K1867" s="43"/>
      <c r="L1867" s="43"/>
      <c r="M1867" s="43"/>
      <c r="N1867" s="43"/>
      <c r="O1867" s="43"/>
      <c r="P1867" s="43"/>
      <c r="Q1867" s="43"/>
      <c r="R1867" s="43"/>
      <c r="S1867" s="118"/>
    </row>
    <row r="1868" spans="2:19" x14ac:dyDescent="0.25">
      <c r="B1868" s="43"/>
      <c r="C1868" s="118"/>
      <c r="D1868" s="43"/>
      <c r="E1868" s="43"/>
      <c r="F1868" s="119"/>
      <c r="G1868" s="43"/>
      <c r="H1868" s="43"/>
      <c r="I1868" s="43"/>
      <c r="J1868" s="43"/>
      <c r="K1868" s="43"/>
      <c r="L1868" s="43"/>
      <c r="M1868" s="43"/>
      <c r="N1868" s="43"/>
      <c r="O1868" s="43"/>
      <c r="P1868" s="43"/>
      <c r="Q1868" s="43"/>
      <c r="R1868" s="43"/>
      <c r="S1868" s="118"/>
    </row>
    <row r="1869" spans="2:19" x14ac:dyDescent="0.25">
      <c r="B1869" s="43"/>
      <c r="C1869" s="118"/>
      <c r="D1869" s="43"/>
      <c r="E1869" s="43"/>
      <c r="F1869" s="119"/>
      <c r="G1869" s="43"/>
      <c r="H1869" s="43"/>
      <c r="I1869" s="43"/>
      <c r="J1869" s="43"/>
      <c r="K1869" s="43"/>
      <c r="L1869" s="43"/>
      <c r="M1869" s="43"/>
      <c r="N1869" s="43"/>
      <c r="O1869" s="43"/>
      <c r="P1869" s="43"/>
      <c r="Q1869" s="43"/>
      <c r="R1869" s="43"/>
      <c r="S1869" s="118"/>
    </row>
    <row r="1870" spans="2:19" x14ac:dyDescent="0.25">
      <c r="B1870" s="43"/>
      <c r="C1870" s="118"/>
      <c r="D1870" s="43"/>
      <c r="E1870" s="43"/>
      <c r="F1870" s="119"/>
      <c r="G1870" s="43"/>
      <c r="H1870" s="43"/>
      <c r="I1870" s="43"/>
      <c r="J1870" s="43"/>
      <c r="K1870" s="43"/>
      <c r="L1870" s="43"/>
      <c r="M1870" s="43"/>
      <c r="N1870" s="43"/>
      <c r="O1870" s="43"/>
      <c r="P1870" s="43"/>
      <c r="Q1870" s="43"/>
      <c r="R1870" s="43"/>
      <c r="S1870" s="118"/>
    </row>
    <row r="1871" spans="2:19" x14ac:dyDescent="0.25">
      <c r="B1871" s="43"/>
      <c r="C1871" s="118"/>
      <c r="D1871" s="43"/>
      <c r="E1871" s="43"/>
      <c r="F1871" s="119"/>
      <c r="G1871" s="43"/>
      <c r="H1871" s="43"/>
      <c r="I1871" s="43"/>
      <c r="J1871" s="43"/>
      <c r="K1871" s="43"/>
      <c r="L1871" s="43"/>
      <c r="M1871" s="43"/>
      <c r="N1871" s="43"/>
      <c r="O1871" s="43"/>
      <c r="P1871" s="43"/>
      <c r="Q1871" s="43"/>
      <c r="R1871" s="43"/>
      <c r="S1871" s="118"/>
    </row>
    <row r="1872" spans="2:19" x14ac:dyDescent="0.25">
      <c r="B1872" s="43"/>
      <c r="C1872" s="118"/>
      <c r="D1872" s="43"/>
      <c r="E1872" s="43"/>
      <c r="F1872" s="119"/>
      <c r="G1872" s="43"/>
      <c r="H1872" s="43"/>
      <c r="I1872" s="43"/>
      <c r="J1872" s="43"/>
      <c r="K1872" s="43"/>
      <c r="L1872" s="43"/>
      <c r="M1872" s="43"/>
      <c r="N1872" s="43"/>
      <c r="O1872" s="43"/>
      <c r="P1872" s="43"/>
      <c r="Q1872" s="43"/>
      <c r="R1872" s="43"/>
      <c r="S1872" s="118"/>
    </row>
    <row r="1873" spans="2:19" x14ac:dyDescent="0.25">
      <c r="B1873" s="43"/>
      <c r="C1873" s="118"/>
      <c r="D1873" s="43"/>
      <c r="E1873" s="43"/>
      <c r="F1873" s="119"/>
      <c r="G1873" s="43"/>
      <c r="H1873" s="43"/>
      <c r="I1873" s="43"/>
      <c r="J1873" s="43"/>
      <c r="K1873" s="43"/>
      <c r="L1873" s="43"/>
      <c r="M1873" s="43"/>
      <c r="N1873" s="43"/>
      <c r="O1873" s="43"/>
      <c r="P1873" s="43"/>
      <c r="Q1873" s="43"/>
      <c r="R1873" s="43"/>
      <c r="S1873" s="118"/>
    </row>
    <row r="1874" spans="2:19" x14ac:dyDescent="0.25">
      <c r="B1874" s="43"/>
      <c r="C1874" s="118"/>
      <c r="D1874" s="43"/>
      <c r="E1874" s="43"/>
      <c r="F1874" s="119"/>
      <c r="G1874" s="43"/>
      <c r="H1874" s="43"/>
      <c r="I1874" s="43"/>
      <c r="J1874" s="43"/>
      <c r="K1874" s="43"/>
      <c r="L1874" s="43"/>
      <c r="M1874" s="43"/>
      <c r="N1874" s="43"/>
      <c r="O1874" s="43"/>
      <c r="P1874" s="43"/>
      <c r="Q1874" s="43"/>
      <c r="R1874" s="43"/>
      <c r="S1874" s="118"/>
    </row>
    <row r="1875" spans="2:19" x14ac:dyDescent="0.25">
      <c r="B1875" s="43"/>
      <c r="C1875" s="118"/>
      <c r="D1875" s="43"/>
      <c r="E1875" s="43"/>
      <c r="F1875" s="119"/>
      <c r="G1875" s="43"/>
      <c r="H1875" s="43"/>
      <c r="I1875" s="43"/>
      <c r="J1875" s="43"/>
      <c r="K1875" s="43"/>
      <c r="L1875" s="43"/>
      <c r="M1875" s="43"/>
      <c r="N1875" s="43"/>
      <c r="O1875" s="43"/>
      <c r="P1875" s="43"/>
      <c r="Q1875" s="43"/>
      <c r="R1875" s="43"/>
      <c r="S1875" s="118"/>
    </row>
    <row r="1876" spans="2:19" x14ac:dyDescent="0.25">
      <c r="B1876" s="43"/>
      <c r="C1876" s="118"/>
      <c r="D1876" s="43"/>
      <c r="E1876" s="43"/>
      <c r="F1876" s="119"/>
      <c r="G1876" s="43"/>
      <c r="H1876" s="43"/>
      <c r="I1876" s="43"/>
      <c r="J1876" s="43"/>
      <c r="K1876" s="43"/>
      <c r="L1876" s="43"/>
      <c r="M1876" s="43"/>
      <c r="N1876" s="43"/>
      <c r="O1876" s="43"/>
      <c r="P1876" s="43"/>
      <c r="Q1876" s="43"/>
      <c r="R1876" s="43"/>
      <c r="S1876" s="118"/>
    </row>
    <row r="1877" spans="2:19" x14ac:dyDescent="0.25">
      <c r="B1877" s="43"/>
      <c r="C1877" s="118"/>
      <c r="D1877" s="43"/>
      <c r="E1877" s="43"/>
      <c r="F1877" s="119"/>
      <c r="G1877" s="43"/>
      <c r="H1877" s="43"/>
      <c r="I1877" s="43"/>
      <c r="J1877" s="43"/>
      <c r="K1877" s="43"/>
      <c r="L1877" s="43"/>
      <c r="M1877" s="43"/>
      <c r="N1877" s="43"/>
      <c r="O1877" s="43"/>
      <c r="P1877" s="43"/>
      <c r="Q1877" s="43"/>
      <c r="R1877" s="43"/>
      <c r="S1877" s="118"/>
    </row>
    <row r="1878" spans="2:19" x14ac:dyDescent="0.25">
      <c r="B1878" s="43"/>
      <c r="C1878" s="118"/>
      <c r="D1878" s="43"/>
      <c r="E1878" s="43"/>
      <c r="F1878" s="119"/>
      <c r="G1878" s="43"/>
      <c r="H1878" s="43"/>
      <c r="I1878" s="43"/>
      <c r="J1878" s="43"/>
      <c r="K1878" s="43"/>
      <c r="L1878" s="43"/>
      <c r="M1878" s="43"/>
      <c r="N1878" s="43"/>
      <c r="O1878" s="43"/>
      <c r="P1878" s="43"/>
      <c r="Q1878" s="43"/>
      <c r="R1878" s="43"/>
      <c r="S1878" s="118"/>
    </row>
    <row r="1879" spans="2:19" x14ac:dyDescent="0.25">
      <c r="B1879" s="43"/>
      <c r="C1879" s="118"/>
      <c r="D1879" s="43"/>
      <c r="E1879" s="43"/>
      <c r="F1879" s="119"/>
      <c r="G1879" s="43"/>
      <c r="H1879" s="43"/>
      <c r="I1879" s="43"/>
      <c r="J1879" s="43"/>
      <c r="K1879" s="43"/>
      <c r="L1879" s="43"/>
      <c r="M1879" s="43"/>
      <c r="N1879" s="43"/>
      <c r="O1879" s="43"/>
      <c r="P1879" s="43"/>
      <c r="Q1879" s="43"/>
      <c r="R1879" s="43"/>
      <c r="S1879" s="118"/>
    </row>
    <row r="1880" spans="2:19" x14ac:dyDescent="0.25">
      <c r="B1880" s="43"/>
      <c r="C1880" s="118"/>
      <c r="D1880" s="43"/>
      <c r="E1880" s="43"/>
      <c r="F1880" s="119"/>
      <c r="G1880" s="43"/>
      <c r="H1880" s="43"/>
      <c r="I1880" s="43"/>
      <c r="J1880" s="43"/>
      <c r="K1880" s="43"/>
      <c r="L1880" s="43"/>
      <c r="M1880" s="43"/>
      <c r="N1880" s="43"/>
      <c r="O1880" s="43"/>
      <c r="P1880" s="43"/>
      <c r="Q1880" s="43"/>
      <c r="R1880" s="43"/>
      <c r="S1880" s="118"/>
    </row>
    <row r="1881" spans="2:19" x14ac:dyDescent="0.25">
      <c r="B1881" s="43"/>
      <c r="C1881" s="118"/>
      <c r="D1881" s="43"/>
      <c r="E1881" s="43"/>
      <c r="F1881" s="119"/>
      <c r="G1881" s="43"/>
      <c r="H1881" s="43"/>
      <c r="I1881" s="43"/>
      <c r="J1881" s="43"/>
      <c r="K1881" s="43"/>
      <c r="L1881" s="43"/>
      <c r="M1881" s="43"/>
      <c r="N1881" s="43"/>
      <c r="O1881" s="43"/>
      <c r="P1881" s="43"/>
      <c r="Q1881" s="43"/>
      <c r="R1881" s="43"/>
      <c r="S1881" s="118"/>
    </row>
    <row r="1882" spans="2:19" x14ac:dyDescent="0.25">
      <c r="B1882" s="43"/>
      <c r="C1882" s="118"/>
      <c r="D1882" s="43"/>
      <c r="E1882" s="43"/>
      <c r="F1882" s="119"/>
      <c r="G1882" s="43"/>
      <c r="H1882" s="43"/>
      <c r="I1882" s="43"/>
      <c r="J1882" s="43"/>
      <c r="K1882" s="43"/>
      <c r="L1882" s="43"/>
      <c r="M1882" s="43"/>
      <c r="N1882" s="43"/>
      <c r="O1882" s="43"/>
      <c r="P1882" s="43"/>
      <c r="Q1882" s="43"/>
      <c r="R1882" s="43"/>
      <c r="S1882" s="118"/>
    </row>
    <row r="1883" spans="2:19" x14ac:dyDescent="0.25">
      <c r="B1883" s="43"/>
      <c r="C1883" s="118"/>
      <c r="D1883" s="43"/>
      <c r="E1883" s="43"/>
      <c r="F1883" s="119"/>
      <c r="G1883" s="43"/>
      <c r="H1883" s="43"/>
      <c r="I1883" s="43"/>
      <c r="J1883" s="43"/>
      <c r="K1883" s="43"/>
      <c r="L1883" s="43"/>
      <c r="M1883" s="43"/>
      <c r="N1883" s="43"/>
      <c r="O1883" s="43"/>
      <c r="P1883" s="43"/>
      <c r="Q1883" s="43"/>
      <c r="R1883" s="43"/>
      <c r="S1883" s="118"/>
    </row>
    <row r="1884" spans="2:19" x14ac:dyDescent="0.25">
      <c r="B1884" s="43"/>
      <c r="C1884" s="118"/>
      <c r="D1884" s="43"/>
      <c r="E1884" s="43"/>
      <c r="F1884" s="119"/>
      <c r="G1884" s="43"/>
      <c r="H1884" s="43"/>
      <c r="I1884" s="43"/>
      <c r="J1884" s="43"/>
      <c r="K1884" s="43"/>
      <c r="L1884" s="43"/>
      <c r="M1884" s="43"/>
      <c r="N1884" s="43"/>
      <c r="O1884" s="43"/>
      <c r="P1884" s="43"/>
      <c r="Q1884" s="43"/>
      <c r="R1884" s="43"/>
      <c r="S1884" s="118"/>
    </row>
    <row r="1885" spans="2:19" x14ac:dyDescent="0.25">
      <c r="B1885" s="43"/>
      <c r="C1885" s="118"/>
      <c r="D1885" s="43"/>
      <c r="E1885" s="43"/>
      <c r="F1885" s="119"/>
      <c r="G1885" s="43"/>
      <c r="H1885" s="43"/>
      <c r="I1885" s="43"/>
      <c r="J1885" s="43"/>
      <c r="K1885" s="43"/>
      <c r="L1885" s="43"/>
      <c r="M1885" s="43"/>
      <c r="N1885" s="43"/>
      <c r="O1885" s="43"/>
      <c r="P1885" s="43"/>
      <c r="Q1885" s="43"/>
      <c r="R1885" s="43"/>
      <c r="S1885" s="118"/>
    </row>
    <row r="1886" spans="2:19" x14ac:dyDescent="0.25">
      <c r="B1886" s="43"/>
      <c r="C1886" s="118"/>
      <c r="D1886" s="43"/>
      <c r="E1886" s="43"/>
      <c r="F1886" s="119"/>
      <c r="G1886" s="43"/>
      <c r="H1886" s="43"/>
      <c r="I1886" s="43"/>
      <c r="J1886" s="43"/>
      <c r="K1886" s="43"/>
      <c r="L1886" s="43"/>
      <c r="M1886" s="43"/>
      <c r="N1886" s="43"/>
      <c r="O1886" s="43"/>
      <c r="P1886" s="43"/>
      <c r="Q1886" s="43"/>
      <c r="R1886" s="43"/>
      <c r="S1886" s="118"/>
    </row>
    <row r="1887" spans="2:19" x14ac:dyDescent="0.25">
      <c r="B1887" s="43"/>
      <c r="C1887" s="118"/>
      <c r="D1887" s="43"/>
      <c r="E1887" s="43"/>
      <c r="F1887" s="119"/>
      <c r="G1887" s="43"/>
      <c r="H1887" s="43"/>
      <c r="I1887" s="43"/>
      <c r="J1887" s="43"/>
      <c r="K1887" s="43"/>
      <c r="L1887" s="43"/>
      <c r="M1887" s="43"/>
      <c r="N1887" s="43"/>
      <c r="O1887" s="43"/>
      <c r="P1887" s="43"/>
      <c r="Q1887" s="43"/>
      <c r="R1887" s="43"/>
      <c r="S1887" s="118"/>
    </row>
    <row r="1888" spans="2:19" x14ac:dyDescent="0.25">
      <c r="B1888" s="43"/>
      <c r="C1888" s="118"/>
      <c r="D1888" s="43"/>
      <c r="E1888" s="43"/>
      <c r="F1888" s="119"/>
      <c r="G1888" s="43"/>
      <c r="H1888" s="43"/>
      <c r="I1888" s="43"/>
      <c r="J1888" s="43"/>
      <c r="K1888" s="43"/>
      <c r="L1888" s="43"/>
      <c r="M1888" s="43"/>
      <c r="N1888" s="43"/>
      <c r="O1888" s="43"/>
      <c r="P1888" s="43"/>
      <c r="Q1888" s="43"/>
      <c r="R1888" s="43"/>
      <c r="S1888" s="118"/>
    </row>
    <row r="1889" spans="2:19" x14ac:dyDescent="0.25">
      <c r="B1889" s="43"/>
      <c r="C1889" s="118"/>
      <c r="D1889" s="43"/>
      <c r="E1889" s="43"/>
      <c r="F1889" s="119"/>
      <c r="G1889" s="43"/>
      <c r="H1889" s="43"/>
      <c r="I1889" s="43"/>
      <c r="J1889" s="43"/>
      <c r="K1889" s="43"/>
      <c r="L1889" s="43"/>
      <c r="M1889" s="43"/>
      <c r="N1889" s="43"/>
      <c r="O1889" s="43"/>
      <c r="P1889" s="43"/>
      <c r="Q1889" s="43"/>
      <c r="R1889" s="43"/>
      <c r="S1889" s="118"/>
    </row>
    <row r="1890" spans="2:19" x14ac:dyDescent="0.25">
      <c r="B1890" s="43"/>
      <c r="C1890" s="118"/>
      <c r="D1890" s="43"/>
      <c r="E1890" s="43"/>
      <c r="F1890" s="119"/>
      <c r="G1890" s="43"/>
      <c r="H1890" s="43"/>
      <c r="I1890" s="43"/>
      <c r="J1890" s="43"/>
      <c r="K1890" s="43"/>
      <c r="L1890" s="43"/>
      <c r="M1890" s="43"/>
      <c r="N1890" s="43"/>
      <c r="O1890" s="43"/>
      <c r="P1890" s="43"/>
      <c r="Q1890" s="43"/>
      <c r="R1890" s="43"/>
      <c r="S1890" s="118"/>
    </row>
    <row r="1891" spans="2:19" x14ac:dyDescent="0.25">
      <c r="B1891" s="43"/>
      <c r="C1891" s="118"/>
      <c r="D1891" s="43"/>
      <c r="E1891" s="43"/>
      <c r="F1891" s="119"/>
      <c r="G1891" s="43"/>
      <c r="H1891" s="43"/>
      <c r="I1891" s="43"/>
      <c r="J1891" s="43"/>
      <c r="K1891" s="43"/>
      <c r="L1891" s="43"/>
      <c r="M1891" s="43"/>
      <c r="N1891" s="43"/>
      <c r="O1891" s="43"/>
      <c r="P1891" s="43"/>
      <c r="Q1891" s="43"/>
      <c r="R1891" s="43"/>
      <c r="S1891" s="118"/>
    </row>
  </sheetData>
  <sortState ref="B1425:T1439">
    <sortCondition ref="D1344:D1355"/>
  </sortState>
  <mergeCells count="25">
    <mergeCell ref="A2:T2"/>
    <mergeCell ref="B899:D899"/>
    <mergeCell ref="A1:T1"/>
    <mergeCell ref="A3:T3"/>
    <mergeCell ref="B885:E885"/>
    <mergeCell ref="B4:B6"/>
    <mergeCell ref="D4:D6"/>
    <mergeCell ref="E4:E6"/>
    <mergeCell ref="F4:F6"/>
    <mergeCell ref="G4:G6"/>
    <mergeCell ref="H4:H6"/>
    <mergeCell ref="I4:I6"/>
    <mergeCell ref="J4:P4"/>
    <mergeCell ref="Q4:R4"/>
    <mergeCell ref="T4:T6"/>
    <mergeCell ref="J5:K5"/>
    <mergeCell ref="R5:R6"/>
    <mergeCell ref="S4:S6"/>
    <mergeCell ref="A4:A6"/>
    <mergeCell ref="C4:C6"/>
    <mergeCell ref="L5:L6"/>
    <mergeCell ref="M5:N5"/>
    <mergeCell ref="O5:O6"/>
    <mergeCell ref="P5:P6"/>
    <mergeCell ref="Q5:Q6"/>
  </mergeCells>
  <phoneticPr fontId="21" type="noConversion"/>
  <conditionalFormatting sqref="B4:C4 B5:B6">
    <cfRule type="duplicateValues" dxfId="8" priority="276" stopIfTrue="1"/>
    <cfRule type="duplicateValues" dxfId="7" priority="277" stopIfTrue="1"/>
  </conditionalFormatting>
  <conditionalFormatting sqref="B182 B184">
    <cfRule type="duplicateValues" dxfId="6" priority="7"/>
  </conditionalFormatting>
  <conditionalFormatting sqref="B208:B209 B191 C210">
    <cfRule type="duplicateValues" dxfId="5" priority="5"/>
  </conditionalFormatting>
  <conditionalFormatting sqref="B215:C215">
    <cfRule type="duplicateValues" dxfId="4" priority="3"/>
  </conditionalFormatting>
  <conditionalFormatting sqref="B215:C215">
    <cfRule type="duplicateValues" dxfId="3" priority="4"/>
  </conditionalFormatting>
  <conditionalFormatting sqref="B195:B207 B185:B186">
    <cfRule type="duplicateValues" dxfId="2" priority="1290"/>
  </conditionalFormatting>
  <conditionalFormatting sqref="F901:F905">
    <cfRule type="duplicateValues" dxfId="1" priority="1" stopIfTrue="1"/>
    <cfRule type="duplicateValues" dxfId="0" priority="2" stopIfTrue="1"/>
  </conditionalFormatting>
  <printOptions horizontalCentered="1"/>
  <pageMargins left="0.19685039370078741" right="0.19685039370078741" top="0.19685039370078741" bottom="0.39370078740157483" header="0" footer="0"/>
  <pageSetup paperSize="5" scale="39" fitToHeight="0" orientation="landscape" r:id="rId1"/>
  <rowBreaks count="4" manualBreakCount="4">
    <brk id="77" max="19" man="1"/>
    <brk id="377" max="19" man="1"/>
    <brk id="677" max="19" man="1"/>
    <brk id="777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MT EMPLEADOS FIJOS DIC 2023</vt:lpstr>
      <vt:lpstr>'MT EMPLEADOS FIJOS DIC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2024-01-15T16:36:02Z</cp:lastPrinted>
  <dcterms:created xsi:type="dcterms:W3CDTF">2018-09-18T20:01:26Z</dcterms:created>
  <dcterms:modified xsi:type="dcterms:W3CDTF">2024-01-15T18:54:13Z</dcterms:modified>
</cp:coreProperties>
</file>